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3"/>
  <workbookPr/>
  <mc:AlternateContent xmlns:mc="http://schemas.openxmlformats.org/markup-compatibility/2006">
    <mc:Choice Requires="x15">
      <x15ac:absPath xmlns:x15ac="http://schemas.microsoft.com/office/spreadsheetml/2010/11/ac" url="/Users/meeyang4/Documents/01_社会資料&amp;PICS/A00_市民運動/01_とりプロ/01_選挙市民審議会/03_第１期/02_部門会議/02_第２部門/01_配布資料/170925/"/>
    </mc:Choice>
  </mc:AlternateContent>
  <xr:revisionPtr revIDLastSave="0" documentId="13_ncr:1_{656E0F33-B813-7A4E-B3B5-7AC6113FB797}" xr6:coauthVersionLast="33" xr6:coauthVersionMax="33" xr10:uidLastSave="{00000000-0000-0000-0000-000000000000}"/>
  <bookViews>
    <workbookView xWindow="3920" yWindow="460" windowWidth="59620" windowHeight="35540" xr2:uid="{00000000-000D-0000-FFFF-FFFF00000000}"/>
  </bookViews>
  <sheets>
    <sheet name="まとめ" sheetId="29" r:id="rId1"/>
    <sheet name="15年国勢調査・区割り" sheetId="8" r:id="rId2"/>
    <sheet name="14年選挙区結果" sheetId="13" r:id="rId3"/>
    <sheet name="政党比例区得票数・無所属小選挙区得票数" sheetId="7" r:id="rId4"/>
    <sheet name="ドント式（定数465、11ブロック）" sheetId="5" r:id="rId5"/>
    <sheet name="サンラグ式（定数465、11ブロック）" sheetId="24" r:id="rId6"/>
    <sheet name="ヘア基数最大剰余法（定数465、11ブロック）" sheetId="6" r:id="rId7"/>
    <sheet name="11ブロック別得票数" sheetId="12" r:id="rId8"/>
    <sheet name="ヘア基数最大剰余法（定数465、47都道府県）" sheetId="17" r:id="rId9"/>
    <sheet name="ヘア基数最大剰余法（定数465、19ブロック）" sheetId="21" r:id="rId10"/>
    <sheet name="19ブロック別得票数" sheetId="20" r:id="rId11"/>
    <sheet name="ヘア基数最大剰余法（定数465、26ブロック）" sheetId="23" r:id="rId12"/>
    <sheet name="26ブロック別得票数" sheetId="22" r:id="rId13"/>
    <sheet name="ヘア基数最大剰余法（定数465、37ブロック）" sheetId="19" r:id="rId14"/>
    <sheet name="37ブロック別得票数" sheetId="18" r:id="rId15"/>
    <sheet name="ヘア基数最大剰余法（定数598、47都道府県）" sheetId="15" r:id="rId16"/>
    <sheet name="16年選挙区結果" sheetId="30" r:id="rId17"/>
    <sheet name="整形" sheetId="31" r:id="rId18"/>
    <sheet name="党派別" sheetId="32" r:id="rId19"/>
    <sheet name="16年政党比例区得票数・無所属選挙区得票数" sheetId="33" r:id="rId20"/>
    <sheet name="16年19ブロック別得票数" sheetId="34" r:id="rId21"/>
    <sheet name="参院19ブロック式最大剰余法" sheetId="35" r:id="rId22"/>
  </sheets>
  <definedNames>
    <definedName name="_xlnm.Print_Area" localSheetId="20">'16年19ブロック別得票数'!$A$1:$E$180</definedName>
    <definedName name="_xlnm.Print_Area" localSheetId="19">'16年政党比例区得票数・無所属選挙区得票数'!$A$1:$E$159</definedName>
    <definedName name="_xlnm.Print_Area" localSheetId="21">参院19ブロック式最大剰余法!$A$1:$E$272</definedName>
    <definedName name="_xlnm.Print_Titles" localSheetId="20">'16年19ブロック別得票数'!$1:$2</definedName>
    <definedName name="_xlnm.Print_Titles" localSheetId="19">'16年政党比例区得票数・無所属選挙区得票数'!$1:$2</definedName>
    <definedName name="_xlnm.Print_Titles" localSheetId="21">参院19ブロック式最大剰余法!$1:$2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65" i="35" l="1"/>
  <c r="Y265" i="35"/>
  <c r="X265" i="35"/>
  <c r="W265" i="35"/>
  <c r="V265" i="35"/>
  <c r="U265" i="35"/>
  <c r="T265" i="35"/>
  <c r="S265" i="35"/>
  <c r="R265" i="35"/>
  <c r="Q265" i="35"/>
  <c r="P265" i="35"/>
  <c r="O265" i="35"/>
  <c r="N265" i="35"/>
  <c r="M265" i="35"/>
  <c r="L265" i="35"/>
  <c r="K265" i="35"/>
  <c r="J265" i="35"/>
  <c r="I265" i="35"/>
  <c r="H265" i="35"/>
  <c r="G265" i="35"/>
  <c r="F265" i="35"/>
  <c r="E265" i="35"/>
  <c r="D265" i="35"/>
  <c r="C265" i="35"/>
  <c r="B265" i="35"/>
  <c r="AI265" i="35" s="1"/>
  <c r="AI264" i="35"/>
  <c r="AI263" i="35"/>
  <c r="AH262" i="35"/>
  <c r="AH256" i="35"/>
  <c r="AH255" i="35"/>
  <c r="N250" i="35"/>
  <c r="H250" i="35"/>
  <c r="G250" i="35"/>
  <c r="F250" i="35"/>
  <c r="E250" i="35"/>
  <c r="D250" i="35"/>
  <c r="C250" i="35"/>
  <c r="B250" i="35"/>
  <c r="O250" i="35" s="1"/>
  <c r="O249" i="35"/>
  <c r="O247" i="35"/>
  <c r="O242" i="35"/>
  <c r="O238" i="35"/>
  <c r="O233" i="35"/>
  <c r="O227" i="35"/>
  <c r="O225" i="35"/>
  <c r="O222" i="35"/>
  <c r="O217" i="35"/>
  <c r="O215" i="35"/>
  <c r="O211" i="35"/>
  <c r="O206" i="35"/>
  <c r="O204" i="35"/>
  <c r="O202" i="35"/>
  <c r="O200" i="35"/>
  <c r="O197" i="35"/>
  <c r="O194" i="35"/>
  <c r="O190" i="35"/>
  <c r="O185" i="35"/>
  <c r="P180" i="35"/>
  <c r="P177" i="35"/>
  <c r="Q174" i="35"/>
  <c r="P170" i="35"/>
  <c r="M170" i="35"/>
  <c r="L170" i="35"/>
  <c r="K170" i="35"/>
  <c r="J170" i="35"/>
  <c r="I170" i="35"/>
  <c r="H170" i="35"/>
  <c r="G170" i="35"/>
  <c r="F170" i="35"/>
  <c r="E170" i="35"/>
  <c r="D170" i="35"/>
  <c r="C170" i="35"/>
  <c r="B170" i="35"/>
  <c r="Q169" i="35"/>
  <c r="Q168" i="35"/>
  <c r="Q167" i="35"/>
  <c r="Q166" i="35"/>
  <c r="O163" i="35"/>
  <c r="N160" i="35"/>
  <c r="M160" i="35"/>
  <c r="L160" i="35"/>
  <c r="K160" i="35"/>
  <c r="J160" i="35"/>
  <c r="I160" i="35"/>
  <c r="H160" i="35"/>
  <c r="G160" i="35"/>
  <c r="F160" i="35"/>
  <c r="E160" i="35"/>
  <c r="D160" i="35"/>
  <c r="C160" i="35"/>
  <c r="B160" i="35"/>
  <c r="O159" i="35"/>
  <c r="O158" i="35"/>
  <c r="O157" i="35"/>
  <c r="Q154" i="35"/>
  <c r="P150" i="35"/>
  <c r="M150" i="35"/>
  <c r="L150" i="35"/>
  <c r="K150" i="35"/>
  <c r="J150" i="35"/>
  <c r="I150" i="35"/>
  <c r="H150" i="35"/>
  <c r="G150" i="35"/>
  <c r="F150" i="35"/>
  <c r="E150" i="35"/>
  <c r="D150" i="35"/>
  <c r="C150" i="35"/>
  <c r="B150" i="35"/>
  <c r="Q149" i="35"/>
  <c r="Q148" i="35"/>
  <c r="Q147" i="35"/>
  <c r="Q146" i="35"/>
  <c r="Q143" i="35"/>
  <c r="P139" i="35"/>
  <c r="M139" i="35"/>
  <c r="L139" i="35"/>
  <c r="K139" i="35"/>
  <c r="J139" i="35"/>
  <c r="I139" i="35"/>
  <c r="H139" i="35"/>
  <c r="G139" i="35"/>
  <c r="F139" i="35"/>
  <c r="E139" i="35"/>
  <c r="D139" i="35"/>
  <c r="C139" i="35"/>
  <c r="B139" i="35"/>
  <c r="Q138" i="35"/>
  <c r="Q137" i="35"/>
  <c r="Q136" i="35"/>
  <c r="Q135" i="35"/>
  <c r="Q134" i="35"/>
  <c r="O131" i="35"/>
  <c r="O128" i="35"/>
  <c r="O125" i="35"/>
  <c r="N122" i="35"/>
  <c r="M122" i="35"/>
  <c r="L122" i="35"/>
  <c r="K122" i="35"/>
  <c r="J122" i="35"/>
  <c r="I122" i="35"/>
  <c r="H122" i="35"/>
  <c r="G122" i="35"/>
  <c r="F122" i="35"/>
  <c r="E122" i="35"/>
  <c r="D122" i="35"/>
  <c r="C122" i="35"/>
  <c r="B122" i="35"/>
  <c r="O121" i="35"/>
  <c r="O120" i="35"/>
  <c r="O117" i="35"/>
  <c r="M114" i="35"/>
  <c r="L114" i="35"/>
  <c r="K114" i="35"/>
  <c r="J114" i="35"/>
  <c r="I114" i="35"/>
  <c r="H114" i="35"/>
  <c r="G114" i="35"/>
  <c r="F114" i="35"/>
  <c r="E114" i="35"/>
  <c r="D114" i="35"/>
  <c r="C114" i="35"/>
  <c r="B114" i="35"/>
  <c r="O113" i="35"/>
  <c r="O112" i="35"/>
  <c r="O111" i="35"/>
  <c r="O110" i="35"/>
  <c r="O107" i="35"/>
  <c r="O104" i="35"/>
  <c r="O101" i="35"/>
  <c r="N98" i="35"/>
  <c r="M98" i="35"/>
  <c r="L98" i="35"/>
  <c r="K98" i="35"/>
  <c r="J98" i="35"/>
  <c r="I98" i="35"/>
  <c r="H98" i="35"/>
  <c r="G98" i="35"/>
  <c r="F98" i="35"/>
  <c r="E98" i="35"/>
  <c r="D98" i="35"/>
  <c r="C98" i="35"/>
  <c r="B98" i="35"/>
  <c r="O97" i="35"/>
  <c r="O96" i="35"/>
  <c r="O95" i="35"/>
  <c r="R92" i="35"/>
  <c r="Q88" i="35"/>
  <c r="M88" i="35"/>
  <c r="L88" i="35"/>
  <c r="K88" i="35"/>
  <c r="J88" i="35"/>
  <c r="I88" i="35"/>
  <c r="H88" i="35"/>
  <c r="G88" i="35"/>
  <c r="F88" i="35"/>
  <c r="E88" i="35"/>
  <c r="D88" i="35"/>
  <c r="C88" i="35"/>
  <c r="B88" i="35"/>
  <c r="R87" i="35"/>
  <c r="R86" i="35"/>
  <c r="R85" i="35"/>
  <c r="R84" i="35"/>
  <c r="O81" i="35"/>
  <c r="O78" i="35"/>
  <c r="Q75" i="35"/>
  <c r="Q71" i="35"/>
  <c r="O68" i="35"/>
  <c r="O65" i="35"/>
  <c r="O62" i="35"/>
  <c r="M59" i="35"/>
  <c r="L59" i="35"/>
  <c r="K59" i="35"/>
  <c r="J59" i="35"/>
  <c r="I59" i="35"/>
  <c r="H59" i="35"/>
  <c r="G59" i="35"/>
  <c r="F59" i="35"/>
  <c r="E59" i="35"/>
  <c r="D59" i="35"/>
  <c r="C59" i="35"/>
  <c r="B59" i="35"/>
  <c r="O58" i="35"/>
  <c r="O57" i="35"/>
  <c r="P54" i="35"/>
  <c r="O50" i="35"/>
  <c r="M50" i="35"/>
  <c r="L50" i="35"/>
  <c r="K50" i="35"/>
  <c r="J50" i="35"/>
  <c r="I50" i="35"/>
  <c r="H50" i="35"/>
  <c r="G50" i="35"/>
  <c r="F50" i="35"/>
  <c r="E50" i="35"/>
  <c r="D50" i="35"/>
  <c r="C50" i="35"/>
  <c r="B50" i="35"/>
  <c r="P49" i="35"/>
  <c r="P48" i="35"/>
  <c r="Q45" i="35"/>
  <c r="P41" i="35"/>
  <c r="M41" i="35"/>
  <c r="L41" i="35"/>
  <c r="K41" i="35"/>
  <c r="J41" i="35"/>
  <c r="I41" i="35"/>
  <c r="H41" i="35"/>
  <c r="G41" i="35"/>
  <c r="F41" i="35"/>
  <c r="E41" i="35"/>
  <c r="D41" i="35"/>
  <c r="C41" i="35"/>
  <c r="B41" i="35"/>
  <c r="Q40" i="35"/>
  <c r="Q39" i="35"/>
  <c r="Q38" i="35"/>
  <c r="P35" i="35"/>
  <c r="O31" i="35"/>
  <c r="M31" i="35"/>
  <c r="L31" i="35"/>
  <c r="K31" i="35"/>
  <c r="J31" i="35"/>
  <c r="I31" i="35"/>
  <c r="H31" i="35"/>
  <c r="G31" i="35"/>
  <c r="F31" i="35"/>
  <c r="E31" i="35"/>
  <c r="D31" i="35"/>
  <c r="C31" i="35"/>
  <c r="B31" i="35"/>
  <c r="P30" i="35"/>
  <c r="P29" i="35"/>
  <c r="P28" i="35"/>
  <c r="P27" i="35"/>
  <c r="O24" i="35"/>
  <c r="O22" i="35"/>
  <c r="AT17" i="35"/>
  <c r="W15" i="35"/>
  <c r="V15" i="35"/>
  <c r="U15" i="35"/>
  <c r="T15" i="35"/>
  <c r="S15" i="35"/>
  <c r="R15" i="35"/>
  <c r="Q15" i="35"/>
  <c r="P15" i="35"/>
  <c r="O15" i="35"/>
  <c r="N15" i="35"/>
  <c r="M15" i="35"/>
  <c r="L15" i="35"/>
  <c r="K15" i="35"/>
  <c r="J15" i="35"/>
  <c r="I15" i="35"/>
  <c r="H15" i="35"/>
  <c r="G15" i="35"/>
  <c r="F15" i="35"/>
  <c r="E15" i="35"/>
  <c r="D15" i="35"/>
  <c r="C15" i="35"/>
  <c r="B15" i="35"/>
  <c r="AH13" i="35"/>
  <c r="AH12" i="35"/>
  <c r="AH11" i="35"/>
  <c r="AH10" i="35"/>
  <c r="O6" i="35"/>
  <c r="O74" i="34"/>
  <c r="N73" i="34"/>
  <c r="M73" i="34"/>
  <c r="L73" i="34"/>
  <c r="K73" i="34"/>
  <c r="J73" i="34"/>
  <c r="I73" i="34"/>
  <c r="H73" i="34"/>
  <c r="G73" i="34"/>
  <c r="F73" i="34"/>
  <c r="E73" i="34"/>
  <c r="D73" i="34"/>
  <c r="C73" i="34"/>
  <c r="B73" i="34"/>
  <c r="O72" i="34"/>
  <c r="O71" i="34"/>
  <c r="O70" i="34"/>
  <c r="O69" i="34"/>
  <c r="N68" i="34"/>
  <c r="M68" i="34"/>
  <c r="L68" i="34"/>
  <c r="K68" i="34"/>
  <c r="J68" i="34"/>
  <c r="I68" i="34"/>
  <c r="H68" i="34"/>
  <c r="G68" i="34"/>
  <c r="F68" i="34"/>
  <c r="E68" i="34"/>
  <c r="D68" i="34"/>
  <c r="C68" i="34"/>
  <c r="B68" i="34"/>
  <c r="O67" i="34"/>
  <c r="O66" i="34"/>
  <c r="O65" i="34"/>
  <c r="N64" i="34"/>
  <c r="M64" i="34"/>
  <c r="L64" i="34"/>
  <c r="K64" i="34"/>
  <c r="J64" i="34"/>
  <c r="I64" i="34"/>
  <c r="H64" i="34"/>
  <c r="G64" i="34"/>
  <c r="F64" i="34"/>
  <c r="E64" i="34"/>
  <c r="D64" i="34"/>
  <c r="C64" i="34"/>
  <c r="B64" i="34"/>
  <c r="O63" i="34"/>
  <c r="O62" i="34"/>
  <c r="O61" i="34"/>
  <c r="O60" i="34"/>
  <c r="N59" i="34"/>
  <c r="M59" i="34"/>
  <c r="L59" i="34"/>
  <c r="K59" i="34"/>
  <c r="J59" i="34"/>
  <c r="I59" i="34"/>
  <c r="H59" i="34"/>
  <c r="G59" i="34"/>
  <c r="F59" i="34"/>
  <c r="E59" i="34"/>
  <c r="D59" i="34"/>
  <c r="C59" i="34"/>
  <c r="B59" i="34"/>
  <c r="O59" i="34" s="1"/>
  <c r="O58" i="34"/>
  <c r="O57" i="34"/>
  <c r="O56" i="34"/>
  <c r="O55" i="34"/>
  <c r="O54" i="34"/>
  <c r="O52" i="34"/>
  <c r="N51" i="34"/>
  <c r="M51" i="34"/>
  <c r="L51" i="34"/>
  <c r="K51" i="34"/>
  <c r="J51" i="34"/>
  <c r="I51" i="34"/>
  <c r="H51" i="34"/>
  <c r="G51" i="34"/>
  <c r="F51" i="34"/>
  <c r="E51" i="34"/>
  <c r="D51" i="34"/>
  <c r="C51" i="34"/>
  <c r="B51" i="34"/>
  <c r="O50" i="34"/>
  <c r="O49" i="34"/>
  <c r="M48" i="34"/>
  <c r="L48" i="34"/>
  <c r="K48" i="34"/>
  <c r="J48" i="34"/>
  <c r="I48" i="34"/>
  <c r="H48" i="34"/>
  <c r="G48" i="34"/>
  <c r="F48" i="34"/>
  <c r="E48" i="34"/>
  <c r="D48" i="34"/>
  <c r="C48" i="34"/>
  <c r="B48" i="34"/>
  <c r="O47" i="34"/>
  <c r="O46" i="34"/>
  <c r="O45" i="34"/>
  <c r="O44" i="34"/>
  <c r="O42" i="34"/>
  <c r="N41" i="34"/>
  <c r="M41" i="34"/>
  <c r="L41" i="34"/>
  <c r="K41" i="34"/>
  <c r="J41" i="34"/>
  <c r="I41" i="34"/>
  <c r="H41" i="34"/>
  <c r="G41" i="34"/>
  <c r="F41" i="34"/>
  <c r="E41" i="34"/>
  <c r="D41" i="34"/>
  <c r="C41" i="34"/>
  <c r="B41" i="34"/>
  <c r="O40" i="34"/>
  <c r="O39" i="34"/>
  <c r="O38" i="34"/>
  <c r="N37" i="34"/>
  <c r="M37" i="34"/>
  <c r="L37" i="34"/>
  <c r="K37" i="34"/>
  <c r="J37" i="34"/>
  <c r="I37" i="34"/>
  <c r="H37" i="34"/>
  <c r="G37" i="34"/>
  <c r="F37" i="34"/>
  <c r="E37" i="34"/>
  <c r="D37" i="34"/>
  <c r="C37" i="34"/>
  <c r="B37" i="34"/>
  <c r="O36" i="34"/>
  <c r="O35" i="34"/>
  <c r="O34" i="34"/>
  <c r="O33" i="34"/>
  <c r="O31" i="34"/>
  <c r="O29" i="34"/>
  <c r="O27" i="34"/>
  <c r="M26" i="34"/>
  <c r="L26" i="34"/>
  <c r="K26" i="34"/>
  <c r="J26" i="34"/>
  <c r="I26" i="34"/>
  <c r="H26" i="34"/>
  <c r="G26" i="34"/>
  <c r="F26" i="34"/>
  <c r="E26" i="34"/>
  <c r="D26" i="34"/>
  <c r="C26" i="34"/>
  <c r="B26" i="34"/>
  <c r="O25" i="34"/>
  <c r="O24" i="34"/>
  <c r="N23" i="34"/>
  <c r="M23" i="34"/>
  <c r="L23" i="34"/>
  <c r="K23" i="34"/>
  <c r="J23" i="34"/>
  <c r="I23" i="34"/>
  <c r="H23" i="34"/>
  <c r="G23" i="34"/>
  <c r="F23" i="34"/>
  <c r="E23" i="34"/>
  <c r="D23" i="34"/>
  <c r="C23" i="34"/>
  <c r="O23" i="34" s="1"/>
  <c r="B23" i="34"/>
  <c r="O22" i="34"/>
  <c r="O21" i="34"/>
  <c r="N20" i="34"/>
  <c r="M20" i="34"/>
  <c r="L20" i="34"/>
  <c r="K20" i="34"/>
  <c r="J20" i="34"/>
  <c r="I20" i="34"/>
  <c r="H20" i="34"/>
  <c r="G20" i="34"/>
  <c r="F20" i="34"/>
  <c r="E20" i="34"/>
  <c r="D20" i="34"/>
  <c r="C20" i="34"/>
  <c r="B20" i="34"/>
  <c r="O19" i="34"/>
  <c r="O18" i="34"/>
  <c r="O17" i="34"/>
  <c r="N16" i="34"/>
  <c r="M16" i="34"/>
  <c r="L16" i="34"/>
  <c r="K16" i="34"/>
  <c r="J16" i="34"/>
  <c r="I16" i="34"/>
  <c r="H16" i="34"/>
  <c r="G16" i="34"/>
  <c r="F16" i="34"/>
  <c r="E16" i="34"/>
  <c r="D16" i="34"/>
  <c r="C16" i="34"/>
  <c r="B16" i="34"/>
  <c r="O16" i="34" s="1"/>
  <c r="O15" i="34"/>
  <c r="O14" i="34"/>
  <c r="O13" i="34"/>
  <c r="O12" i="34"/>
  <c r="O10" i="34"/>
  <c r="O8" i="34"/>
  <c r="B272" i="32"/>
  <c r="H245" i="32"/>
  <c r="H235" i="32"/>
  <c r="N223" i="32"/>
  <c r="H218" i="32"/>
  <c r="H208" i="32"/>
  <c r="H197" i="32"/>
  <c r="H163" i="32"/>
  <c r="H148" i="32"/>
  <c r="H134" i="32"/>
  <c r="H129" i="32"/>
  <c r="H79" i="32"/>
  <c r="H70" i="32"/>
  <c r="H24" i="32"/>
  <c r="H16" i="32"/>
  <c r="I229" i="31"/>
  <c r="B19" i="31"/>
  <c r="B14" i="31"/>
  <c r="O20" i="34" l="1"/>
  <c r="O41" i="34"/>
  <c r="O51" i="34"/>
  <c r="O64" i="34"/>
  <c r="O68" i="34"/>
  <c r="X15" i="35"/>
  <c r="O26" i="34"/>
  <c r="O37" i="34"/>
  <c r="O122" i="35"/>
  <c r="Q150" i="35"/>
  <c r="O160" i="35"/>
  <c r="O48" i="34"/>
  <c r="O73" i="34"/>
  <c r="P31" i="35"/>
  <c r="Q41" i="35"/>
  <c r="P50" i="35"/>
  <c r="O59" i="35"/>
  <c r="R88" i="35"/>
  <c r="O98" i="35"/>
  <c r="O114" i="35"/>
  <c r="Q139" i="35"/>
  <c r="Q170" i="35"/>
  <c r="O57" i="29"/>
  <c r="N40" i="29" l="1"/>
  <c r="N39" i="29"/>
  <c r="N37" i="29"/>
  <c r="O401" i="24" l="1"/>
  <c r="C399" i="24"/>
  <c r="D399" i="24"/>
  <c r="E399" i="24"/>
  <c r="F399" i="24"/>
  <c r="G399" i="24"/>
  <c r="H399" i="24"/>
  <c r="I399" i="24"/>
  <c r="J399" i="24"/>
  <c r="M399" i="24"/>
  <c r="N399" i="24"/>
  <c r="O391" i="24"/>
  <c r="P226" i="24"/>
  <c r="O389" i="24"/>
  <c r="O390" i="24"/>
  <c r="O398" i="24"/>
  <c r="O397" i="24"/>
  <c r="O396" i="24"/>
  <c r="O395" i="24"/>
  <c r="O394" i="24"/>
  <c r="O393" i="24"/>
  <c r="O392" i="24"/>
  <c r="O388" i="24"/>
  <c r="Q363" i="24"/>
  <c r="O399" i="24" l="1"/>
  <c r="N352" i="24"/>
  <c r="O336" i="24"/>
  <c r="P309" i="24"/>
  <c r="O286" i="24"/>
  <c r="N270" i="24"/>
  <c r="O249" i="24"/>
  <c r="R203" i="24"/>
  <c r="O187" i="24"/>
  <c r="O176" i="24" l="1"/>
  <c r="AD14" i="24"/>
  <c r="N304" i="23" l="1"/>
  <c r="N303" i="23"/>
  <c r="N301" i="23"/>
  <c r="N299" i="23"/>
  <c r="N298" i="23"/>
  <c r="N296" i="23"/>
  <c r="N295" i="23"/>
  <c r="N293" i="23"/>
  <c r="N281" i="23"/>
  <c r="B142" i="23"/>
  <c r="C142" i="23"/>
  <c r="D142" i="23"/>
  <c r="E142" i="23"/>
  <c r="F142" i="23"/>
  <c r="N270" i="23"/>
  <c r="N254" i="23"/>
  <c r="B231" i="23"/>
  <c r="C231" i="23"/>
  <c r="D231" i="23"/>
  <c r="E231" i="23"/>
  <c r="F231" i="23"/>
  <c r="M231" i="23"/>
  <c r="B222" i="23"/>
  <c r="C222" i="23"/>
  <c r="D222" i="23"/>
  <c r="E222" i="23"/>
  <c r="F222" i="23"/>
  <c r="H222" i="23"/>
  <c r="N217" i="23"/>
  <c r="O230" i="23"/>
  <c r="O229" i="23"/>
  <c r="N213" i="23"/>
  <c r="N210" i="23"/>
  <c r="H207" i="23"/>
  <c r="F207" i="23"/>
  <c r="E207" i="23"/>
  <c r="D207" i="23"/>
  <c r="C207" i="23"/>
  <c r="B207" i="23"/>
  <c r="O206" i="23"/>
  <c r="O205" i="23"/>
  <c r="O202" i="23"/>
  <c r="N199" i="23"/>
  <c r="N196" i="23"/>
  <c r="N193" i="23"/>
  <c r="N190" i="23"/>
  <c r="B187" i="23"/>
  <c r="C187" i="23"/>
  <c r="D187" i="23"/>
  <c r="E187" i="23"/>
  <c r="F187" i="23"/>
  <c r="G187" i="23"/>
  <c r="B178" i="23"/>
  <c r="C178" i="23"/>
  <c r="D178" i="23"/>
  <c r="E178" i="23"/>
  <c r="F178" i="23"/>
  <c r="G178" i="23"/>
  <c r="N173" i="23"/>
  <c r="M187" i="23"/>
  <c r="O186" i="23"/>
  <c r="O185" i="23"/>
  <c r="N142" i="23" l="1"/>
  <c r="N222" i="23"/>
  <c r="O231" i="23"/>
  <c r="O207" i="23"/>
  <c r="O187" i="23"/>
  <c r="N178" i="23"/>
  <c r="B151" i="23"/>
  <c r="C151" i="23"/>
  <c r="D151" i="23"/>
  <c r="E151" i="23"/>
  <c r="F151" i="23"/>
  <c r="N150" i="23"/>
  <c r="N149" i="23"/>
  <c r="N146" i="23"/>
  <c r="N137" i="23"/>
  <c r="B125" i="23"/>
  <c r="C125" i="23"/>
  <c r="D125" i="23"/>
  <c r="E125" i="23"/>
  <c r="F125" i="23"/>
  <c r="G125" i="23"/>
  <c r="N121" i="23"/>
  <c r="N122" i="23"/>
  <c r="N120" i="23"/>
  <c r="N124" i="23"/>
  <c r="N123" i="23"/>
  <c r="B90" i="23"/>
  <c r="C90" i="23"/>
  <c r="D90" i="23"/>
  <c r="E90" i="23"/>
  <c r="F90" i="23"/>
  <c r="B116" i="23"/>
  <c r="C116" i="23"/>
  <c r="D116" i="23"/>
  <c r="E116" i="23"/>
  <c r="F116" i="23"/>
  <c r="N115" i="23"/>
  <c r="N114" i="23"/>
  <c r="N111" i="23"/>
  <c r="B107" i="23"/>
  <c r="C107" i="23"/>
  <c r="D107" i="23"/>
  <c r="E107" i="23"/>
  <c r="F107" i="23"/>
  <c r="N102" i="23"/>
  <c r="N151" i="23" l="1"/>
  <c r="N125" i="23"/>
  <c r="N116" i="23"/>
  <c r="N107" i="23"/>
  <c r="B47" i="23"/>
  <c r="C47" i="23"/>
  <c r="D47" i="23"/>
  <c r="E47" i="23"/>
  <c r="F47" i="23"/>
  <c r="H47" i="23"/>
  <c r="M47" i="23"/>
  <c r="O41" i="23"/>
  <c r="O47" i="23" l="1"/>
  <c r="H37" i="23"/>
  <c r="B37" i="23"/>
  <c r="C37" i="23"/>
  <c r="D37" i="23"/>
  <c r="E37" i="23"/>
  <c r="F37" i="23"/>
  <c r="I37" i="23"/>
  <c r="N32" i="23"/>
  <c r="N343" i="23"/>
  <c r="M341" i="23"/>
  <c r="L341" i="23"/>
  <c r="I341" i="23"/>
  <c r="H341" i="23"/>
  <c r="G341" i="23"/>
  <c r="F341" i="23"/>
  <c r="E341" i="23"/>
  <c r="D341" i="23"/>
  <c r="C341" i="23"/>
  <c r="B341" i="23"/>
  <c r="N340" i="23"/>
  <c r="N339" i="23"/>
  <c r="N338" i="23"/>
  <c r="N337" i="23"/>
  <c r="N336" i="23"/>
  <c r="N335" i="23"/>
  <c r="N334" i="23"/>
  <c r="N333" i="23"/>
  <c r="N332" i="23"/>
  <c r="N331" i="23"/>
  <c r="N330" i="23"/>
  <c r="Z326" i="23"/>
  <c r="Y326" i="23"/>
  <c r="X326" i="23"/>
  <c r="W326" i="23"/>
  <c r="V326" i="23"/>
  <c r="U326" i="23"/>
  <c r="T326" i="23"/>
  <c r="S326" i="23"/>
  <c r="R326" i="23"/>
  <c r="Q326" i="23"/>
  <c r="P326" i="23"/>
  <c r="O326" i="23"/>
  <c r="N326" i="23"/>
  <c r="M326" i="23"/>
  <c r="L326" i="23"/>
  <c r="K326" i="23"/>
  <c r="I326" i="23"/>
  <c r="H326" i="23"/>
  <c r="G326" i="23"/>
  <c r="F326" i="23"/>
  <c r="E326" i="23"/>
  <c r="D326" i="23"/>
  <c r="C326" i="23"/>
  <c r="B326" i="23"/>
  <c r="AD325" i="23"/>
  <c r="AD324" i="23"/>
  <c r="M313" i="23"/>
  <c r="L313" i="23"/>
  <c r="I313" i="23"/>
  <c r="H313" i="23"/>
  <c r="G313" i="23"/>
  <c r="F313" i="23"/>
  <c r="E313" i="23"/>
  <c r="D313" i="23"/>
  <c r="C313" i="23"/>
  <c r="B313" i="23"/>
  <c r="N312" i="23"/>
  <c r="N310" i="23"/>
  <c r="N309" i="23"/>
  <c r="N307" i="23"/>
  <c r="N306" i="23"/>
  <c r="N292" i="23"/>
  <c r="N291" i="23"/>
  <c r="N290" i="23"/>
  <c r="N288" i="23"/>
  <c r="N286" i="23"/>
  <c r="N284" i="23"/>
  <c r="N283" i="23"/>
  <c r="N280" i="23"/>
  <c r="N278" i="23"/>
  <c r="N277" i="23"/>
  <c r="N275" i="23"/>
  <c r="N273" i="23"/>
  <c r="N267" i="23"/>
  <c r="N266" i="23"/>
  <c r="N264" i="23"/>
  <c r="N263" i="23"/>
  <c r="N262" i="23"/>
  <c r="N260" i="23"/>
  <c r="N259" i="23"/>
  <c r="N257" i="23"/>
  <c r="N256" i="23"/>
  <c r="N251" i="23"/>
  <c r="N250" i="23"/>
  <c r="N249" i="23"/>
  <c r="N247" i="23"/>
  <c r="N246" i="23"/>
  <c r="N245" i="23"/>
  <c r="N243" i="23"/>
  <c r="H239" i="23"/>
  <c r="F239" i="23"/>
  <c r="E239" i="23"/>
  <c r="D239" i="23"/>
  <c r="B239" i="23"/>
  <c r="O238" i="23"/>
  <c r="O237" i="23"/>
  <c r="O234" i="23"/>
  <c r="N221" i="23"/>
  <c r="N220" i="23"/>
  <c r="N177" i="23"/>
  <c r="N176" i="23"/>
  <c r="M169" i="23"/>
  <c r="F169" i="23"/>
  <c r="E169" i="23"/>
  <c r="D169" i="23"/>
  <c r="C169" i="23"/>
  <c r="B169" i="23"/>
  <c r="P168" i="23"/>
  <c r="P167" i="23"/>
  <c r="P164" i="23"/>
  <c r="H161" i="23"/>
  <c r="G161" i="23"/>
  <c r="F161" i="23"/>
  <c r="E161" i="23"/>
  <c r="D161" i="23"/>
  <c r="C161" i="23"/>
  <c r="B161" i="23"/>
  <c r="N160" i="23"/>
  <c r="N159" i="23"/>
  <c r="N156" i="23"/>
  <c r="N141" i="23"/>
  <c r="N140" i="23"/>
  <c r="H133" i="23"/>
  <c r="G133" i="23"/>
  <c r="F133" i="23"/>
  <c r="E133" i="23"/>
  <c r="D133" i="23"/>
  <c r="C133" i="23"/>
  <c r="B133" i="23"/>
  <c r="O132" i="23"/>
  <c r="O131" i="23"/>
  <c r="O128" i="23"/>
  <c r="N106" i="23"/>
  <c r="N105" i="23"/>
  <c r="I98" i="23"/>
  <c r="H98" i="23"/>
  <c r="G98" i="23"/>
  <c r="F98" i="23"/>
  <c r="E98" i="23"/>
  <c r="D98" i="23"/>
  <c r="C98" i="23"/>
  <c r="B98" i="23"/>
  <c r="O97" i="23"/>
  <c r="O96" i="23"/>
  <c r="O93" i="23"/>
  <c r="M90" i="23"/>
  <c r="O90" i="23" s="1"/>
  <c r="O89" i="23"/>
  <c r="O88" i="23"/>
  <c r="M81" i="23"/>
  <c r="I81" i="23"/>
  <c r="G81" i="23"/>
  <c r="F81" i="23"/>
  <c r="E81" i="23"/>
  <c r="D81" i="23"/>
  <c r="C81" i="23"/>
  <c r="B81" i="23"/>
  <c r="O80" i="23"/>
  <c r="O79" i="23"/>
  <c r="O76" i="23"/>
  <c r="I73" i="23"/>
  <c r="G73" i="23"/>
  <c r="F73" i="23"/>
  <c r="E73" i="23"/>
  <c r="D73" i="23"/>
  <c r="C73" i="23"/>
  <c r="B73" i="23"/>
  <c r="N72" i="23"/>
  <c r="N71" i="23"/>
  <c r="N68" i="23"/>
  <c r="N65" i="23"/>
  <c r="I65" i="23"/>
  <c r="H65" i="23"/>
  <c r="G65" i="23"/>
  <c r="F65" i="23"/>
  <c r="E65" i="23"/>
  <c r="D65" i="23"/>
  <c r="C65" i="23"/>
  <c r="B65" i="23"/>
  <c r="P63" i="23"/>
  <c r="N56" i="23"/>
  <c r="M56" i="23"/>
  <c r="F56" i="23"/>
  <c r="E56" i="23"/>
  <c r="D56" i="23"/>
  <c r="C56" i="23"/>
  <c r="B56" i="23"/>
  <c r="P55" i="23"/>
  <c r="P54" i="23"/>
  <c r="O46" i="23"/>
  <c r="O45" i="23"/>
  <c r="N36" i="23"/>
  <c r="N35" i="23"/>
  <c r="L27" i="23"/>
  <c r="F27" i="23"/>
  <c r="E27" i="23"/>
  <c r="D27" i="23"/>
  <c r="C27" i="23"/>
  <c r="B27" i="23"/>
  <c r="O26" i="23"/>
  <c r="O25" i="23"/>
  <c r="O22" i="23"/>
  <c r="X18" i="23"/>
  <c r="W18" i="23"/>
  <c r="V18" i="23"/>
  <c r="U18" i="23"/>
  <c r="T18" i="23"/>
  <c r="S18" i="23"/>
  <c r="R18" i="23"/>
  <c r="Q18" i="23"/>
  <c r="P18" i="23"/>
  <c r="O18" i="23"/>
  <c r="N18" i="23"/>
  <c r="M18" i="23"/>
  <c r="L18" i="23"/>
  <c r="K18" i="23"/>
  <c r="I18" i="23"/>
  <c r="H18" i="23"/>
  <c r="G18" i="23"/>
  <c r="F18" i="23"/>
  <c r="E18" i="23"/>
  <c r="D18" i="23"/>
  <c r="C18" i="23"/>
  <c r="B18" i="23"/>
  <c r="AD17" i="23"/>
  <c r="AD16" i="23"/>
  <c r="B74" i="22"/>
  <c r="C74" i="22"/>
  <c r="D74" i="22"/>
  <c r="E74" i="22"/>
  <c r="F74" i="22"/>
  <c r="G74" i="22"/>
  <c r="H74" i="22"/>
  <c r="I74" i="22"/>
  <c r="K74" i="22"/>
  <c r="M74" i="22"/>
  <c r="B71" i="22"/>
  <c r="C71" i="22"/>
  <c r="D71" i="22"/>
  <c r="E71" i="22"/>
  <c r="F71" i="22"/>
  <c r="G71" i="22"/>
  <c r="H71" i="22"/>
  <c r="I71" i="22"/>
  <c r="K71" i="22"/>
  <c r="B68" i="22"/>
  <c r="C68" i="22"/>
  <c r="D68" i="22"/>
  <c r="E68" i="22"/>
  <c r="F68" i="22"/>
  <c r="G68" i="22"/>
  <c r="H68" i="22"/>
  <c r="I68" i="22"/>
  <c r="K68" i="22"/>
  <c r="M68" i="22"/>
  <c r="B63" i="22"/>
  <c r="C63" i="22"/>
  <c r="D63" i="22"/>
  <c r="E63" i="22"/>
  <c r="F63" i="22"/>
  <c r="G63" i="22"/>
  <c r="H63" i="22"/>
  <c r="K63" i="22"/>
  <c r="M63" i="22"/>
  <c r="B60" i="22"/>
  <c r="C60" i="22"/>
  <c r="D60" i="22"/>
  <c r="E60" i="22"/>
  <c r="F60" i="22"/>
  <c r="G60" i="22"/>
  <c r="H60" i="22"/>
  <c r="K60" i="22"/>
  <c r="M58" i="22"/>
  <c r="M59" i="22"/>
  <c r="B57" i="22"/>
  <c r="C57" i="22"/>
  <c r="D57" i="22"/>
  <c r="E57" i="22"/>
  <c r="F57" i="22"/>
  <c r="G57" i="22"/>
  <c r="H57" i="22"/>
  <c r="K57" i="22"/>
  <c r="M57" i="22"/>
  <c r="B54" i="22"/>
  <c r="C54" i="22"/>
  <c r="D54" i="22"/>
  <c r="E54" i="22"/>
  <c r="F54" i="22"/>
  <c r="G54" i="22"/>
  <c r="H54" i="22"/>
  <c r="K54" i="22"/>
  <c r="B42" i="22"/>
  <c r="C42" i="22"/>
  <c r="D42" i="22"/>
  <c r="D45" i="22" s="1"/>
  <c r="E42" i="22"/>
  <c r="E45" i="22" s="1"/>
  <c r="F42" i="22"/>
  <c r="G42" i="22"/>
  <c r="G45" i="22" s="1"/>
  <c r="H42" i="22"/>
  <c r="I42" i="22"/>
  <c r="I45" i="22" s="1"/>
  <c r="K42" i="22"/>
  <c r="B32" i="22"/>
  <c r="C32" i="22"/>
  <c r="D32" i="22"/>
  <c r="E32" i="22"/>
  <c r="F32" i="22"/>
  <c r="G32" i="22"/>
  <c r="H32" i="22"/>
  <c r="I32" i="22"/>
  <c r="K32" i="22"/>
  <c r="M32" i="22"/>
  <c r="B37" i="22"/>
  <c r="C37" i="22"/>
  <c r="D37" i="22"/>
  <c r="E37" i="22"/>
  <c r="F37" i="22"/>
  <c r="G37" i="22"/>
  <c r="H37" i="22"/>
  <c r="I37" i="22"/>
  <c r="K37" i="22"/>
  <c r="M37" i="22"/>
  <c r="B29" i="22"/>
  <c r="C29" i="22"/>
  <c r="D29" i="22"/>
  <c r="E29" i="22"/>
  <c r="F29" i="22"/>
  <c r="G29" i="22"/>
  <c r="H29" i="22"/>
  <c r="I29" i="22"/>
  <c r="K29" i="22"/>
  <c r="M29" i="22"/>
  <c r="B17" i="22"/>
  <c r="C17" i="22"/>
  <c r="D17" i="22"/>
  <c r="E17" i="22"/>
  <c r="F17" i="22"/>
  <c r="G17" i="22"/>
  <c r="H17" i="22"/>
  <c r="I17" i="22"/>
  <c r="K17" i="22"/>
  <c r="B14" i="22"/>
  <c r="C14" i="22"/>
  <c r="D14" i="22"/>
  <c r="E14" i="22"/>
  <c r="F14" i="22"/>
  <c r="G14" i="22"/>
  <c r="H14" i="22"/>
  <c r="I14" i="22"/>
  <c r="K14" i="22"/>
  <c r="M14" i="22"/>
  <c r="B10" i="22"/>
  <c r="C10" i="22"/>
  <c r="D10" i="22"/>
  <c r="E10" i="22"/>
  <c r="F10" i="22"/>
  <c r="G10" i="22"/>
  <c r="H10" i="22"/>
  <c r="I10" i="22"/>
  <c r="K10" i="22"/>
  <c r="M48" i="22"/>
  <c r="K48" i="22"/>
  <c r="I48" i="22"/>
  <c r="H48" i="22"/>
  <c r="G48" i="22"/>
  <c r="F48" i="22"/>
  <c r="E48" i="22"/>
  <c r="D48" i="22"/>
  <c r="C48" i="22"/>
  <c r="B48" i="22"/>
  <c r="K45" i="22"/>
  <c r="H45" i="22"/>
  <c r="F45" i="22"/>
  <c r="C45" i="22"/>
  <c r="B45" i="22"/>
  <c r="M23" i="22"/>
  <c r="K23" i="22"/>
  <c r="I23" i="22"/>
  <c r="H23" i="22"/>
  <c r="G23" i="22"/>
  <c r="F23" i="22"/>
  <c r="E23" i="22"/>
  <c r="D23" i="22"/>
  <c r="C23" i="22"/>
  <c r="B23" i="22"/>
  <c r="M20" i="22"/>
  <c r="K20" i="22"/>
  <c r="I20" i="22"/>
  <c r="H20" i="22"/>
  <c r="G20" i="22"/>
  <c r="F20" i="22"/>
  <c r="E20" i="22"/>
  <c r="D20" i="22"/>
  <c r="C20" i="22"/>
  <c r="B20" i="22"/>
  <c r="C114" i="8"/>
  <c r="H114" i="8"/>
  <c r="L114" i="8"/>
  <c r="O114" i="8"/>
  <c r="R114" i="8"/>
  <c r="S114" i="8"/>
  <c r="T114" i="8"/>
  <c r="U114" i="8"/>
  <c r="Y114" i="8"/>
  <c r="AB114" i="8"/>
  <c r="AE114" i="8"/>
  <c r="AH114" i="8"/>
  <c r="AI114" i="8"/>
  <c r="AM114" i="8"/>
  <c r="AP114" i="8"/>
  <c r="AS114" i="8"/>
  <c r="AT114" i="8"/>
  <c r="AY114" i="8"/>
  <c r="BB114" i="8"/>
  <c r="BU114" i="8" s="1"/>
  <c r="BE114" i="8"/>
  <c r="BH114" i="8"/>
  <c r="BI114" i="8"/>
  <c r="BM114" i="8"/>
  <c r="BP114" i="8"/>
  <c r="BS114" i="8"/>
  <c r="BT114" i="8"/>
  <c r="BU113" i="8"/>
  <c r="BU112" i="8"/>
  <c r="BS109" i="8"/>
  <c r="BP109" i="8"/>
  <c r="BM109" i="8"/>
  <c r="BH109" i="8"/>
  <c r="BE109" i="8"/>
  <c r="BB109" i="8"/>
  <c r="AY109" i="8"/>
  <c r="AS109" i="8"/>
  <c r="AP109" i="8"/>
  <c r="AM109" i="8"/>
  <c r="AH109" i="8"/>
  <c r="AE109" i="8"/>
  <c r="AB109" i="8"/>
  <c r="Y109" i="8"/>
  <c r="R109" i="8"/>
  <c r="O109" i="8"/>
  <c r="L109" i="8"/>
  <c r="H109" i="8"/>
  <c r="M60" i="22" l="1"/>
  <c r="O81" i="23"/>
  <c r="N37" i="23"/>
  <c r="AD18" i="23"/>
  <c r="O133" i="23"/>
  <c r="O239" i="23"/>
  <c r="N73" i="23"/>
  <c r="N341" i="23"/>
  <c r="P65" i="23"/>
  <c r="N161" i="23"/>
  <c r="P169" i="23"/>
  <c r="AD326" i="23"/>
  <c r="O27" i="23"/>
  <c r="P56" i="23"/>
  <c r="O98" i="23"/>
  <c r="N313" i="23"/>
  <c r="M45" i="22"/>
  <c r="Z281" i="21"/>
  <c r="M192" i="21" l="1"/>
  <c r="B192" i="21"/>
  <c r="C192" i="21"/>
  <c r="D192" i="21"/>
  <c r="E192" i="21"/>
  <c r="F192" i="21"/>
  <c r="H192" i="21"/>
  <c r="G181" i="21"/>
  <c r="H181" i="21"/>
  <c r="M181" i="21"/>
  <c r="B181" i="21"/>
  <c r="C181" i="21"/>
  <c r="D181" i="21"/>
  <c r="E181" i="21"/>
  <c r="F181" i="21"/>
  <c r="G166" i="21"/>
  <c r="N165" i="21"/>
  <c r="N164" i="21"/>
  <c r="B166" i="21"/>
  <c r="C166" i="21"/>
  <c r="D166" i="21"/>
  <c r="E166" i="21"/>
  <c r="F166" i="21"/>
  <c r="N161" i="21"/>
  <c r="G156" i="21"/>
  <c r="H156" i="21"/>
  <c r="M156" i="21"/>
  <c r="O155" i="21"/>
  <c r="B156" i="21"/>
  <c r="C156" i="21"/>
  <c r="D156" i="21"/>
  <c r="E156" i="21"/>
  <c r="F156" i="21"/>
  <c r="O154" i="21"/>
  <c r="B137" i="21"/>
  <c r="C137" i="21"/>
  <c r="D137" i="21"/>
  <c r="E137" i="21"/>
  <c r="F137" i="21"/>
  <c r="G137" i="21"/>
  <c r="H137" i="21"/>
  <c r="G128" i="21"/>
  <c r="H128" i="21"/>
  <c r="B128" i="21"/>
  <c r="C128" i="21"/>
  <c r="D128" i="21"/>
  <c r="E128" i="21"/>
  <c r="F128" i="21"/>
  <c r="N126" i="21"/>
  <c r="B109" i="21"/>
  <c r="C109" i="21"/>
  <c r="D109" i="21"/>
  <c r="E109" i="21"/>
  <c r="F109" i="21"/>
  <c r="G109" i="21"/>
  <c r="N104" i="21"/>
  <c r="M91" i="21"/>
  <c r="O90" i="21"/>
  <c r="B91" i="21"/>
  <c r="C91" i="21"/>
  <c r="D91" i="21"/>
  <c r="E91" i="21"/>
  <c r="F91" i="21"/>
  <c r="O89" i="21"/>
  <c r="M99" i="21"/>
  <c r="N66" i="21"/>
  <c r="H66" i="21"/>
  <c r="I66" i="21"/>
  <c r="B66" i="21"/>
  <c r="C66" i="21"/>
  <c r="D66" i="21"/>
  <c r="E66" i="21"/>
  <c r="F66" i="21"/>
  <c r="G66" i="21"/>
  <c r="P64" i="21"/>
  <c r="M57" i="21"/>
  <c r="N57" i="21"/>
  <c r="P56" i="21"/>
  <c r="B57" i="21"/>
  <c r="C57" i="21"/>
  <c r="D57" i="21"/>
  <c r="E57" i="21"/>
  <c r="F57" i="21"/>
  <c r="P55" i="21"/>
  <c r="N213" i="21"/>
  <c r="B48" i="21"/>
  <c r="C48" i="21"/>
  <c r="D48" i="21"/>
  <c r="E48" i="21"/>
  <c r="F48" i="21"/>
  <c r="H48" i="21"/>
  <c r="M48" i="21"/>
  <c r="B38" i="21"/>
  <c r="C38" i="21"/>
  <c r="D38" i="21"/>
  <c r="E38" i="21"/>
  <c r="F38" i="21"/>
  <c r="G38" i="21"/>
  <c r="H38" i="21"/>
  <c r="I38" i="21"/>
  <c r="N37" i="21"/>
  <c r="N36" i="21"/>
  <c r="N33" i="21"/>
  <c r="N298" i="21"/>
  <c r="M296" i="21"/>
  <c r="L296" i="21"/>
  <c r="I296" i="21"/>
  <c r="H296" i="21"/>
  <c r="G296" i="21"/>
  <c r="F296" i="21"/>
  <c r="E296" i="21"/>
  <c r="D296" i="21"/>
  <c r="C296" i="21"/>
  <c r="B296" i="21"/>
  <c r="N295" i="21"/>
  <c r="N294" i="21"/>
  <c r="N293" i="21"/>
  <c r="N292" i="21"/>
  <c r="N291" i="21"/>
  <c r="N290" i="21"/>
  <c r="N289" i="21"/>
  <c r="N288" i="21"/>
  <c r="N287" i="21"/>
  <c r="N286" i="21"/>
  <c r="N285" i="21"/>
  <c r="Y281" i="21"/>
  <c r="X281" i="21"/>
  <c r="W281" i="21"/>
  <c r="V281" i="21"/>
  <c r="U281" i="21"/>
  <c r="T281" i="21"/>
  <c r="S281" i="21"/>
  <c r="R281" i="21"/>
  <c r="Q281" i="21"/>
  <c r="P281" i="21"/>
  <c r="O281" i="21"/>
  <c r="N281" i="21"/>
  <c r="M281" i="21"/>
  <c r="L281" i="21"/>
  <c r="K281" i="21"/>
  <c r="I281" i="21"/>
  <c r="H281" i="21"/>
  <c r="G281" i="21"/>
  <c r="F281" i="21"/>
  <c r="E281" i="21"/>
  <c r="D281" i="21"/>
  <c r="C281" i="21"/>
  <c r="B281" i="21"/>
  <c r="AD280" i="21"/>
  <c r="AD279" i="21"/>
  <c r="M268" i="21"/>
  <c r="L268" i="21"/>
  <c r="I268" i="21"/>
  <c r="H268" i="21"/>
  <c r="G268" i="21"/>
  <c r="F268" i="21"/>
  <c r="E268" i="21"/>
  <c r="D268" i="21"/>
  <c r="C268" i="21"/>
  <c r="B268" i="21"/>
  <c r="N267" i="21"/>
  <c r="N265" i="21"/>
  <c r="N264" i="21"/>
  <c r="N263" i="21"/>
  <c r="N262" i="21"/>
  <c r="N260" i="21"/>
  <c r="N259" i="21"/>
  <c r="N258" i="21"/>
  <c r="N256" i="21"/>
  <c r="N255" i="21"/>
  <c r="N254" i="21"/>
  <c r="N253" i="21"/>
  <c r="N251" i="21"/>
  <c r="N250" i="21"/>
  <c r="N249" i="21"/>
  <c r="N248" i="21"/>
  <c r="N247" i="21"/>
  <c r="N242" i="21"/>
  <c r="N239" i="21"/>
  <c r="N244" i="21"/>
  <c r="N241" i="21"/>
  <c r="N238" i="21"/>
  <c r="N237" i="21"/>
  <c r="N236" i="21"/>
  <c r="N234" i="21"/>
  <c r="N232" i="21"/>
  <c r="N228" i="21"/>
  <c r="N231" i="21"/>
  <c r="N227" i="21"/>
  <c r="N226" i="21"/>
  <c r="N225" i="21"/>
  <c r="N223" i="21"/>
  <c r="N222" i="21"/>
  <c r="N221" i="21"/>
  <c r="N219" i="21"/>
  <c r="N218" i="21"/>
  <c r="N216" i="21"/>
  <c r="N215" i="21"/>
  <c r="N212" i="21"/>
  <c r="N211" i="21"/>
  <c r="N209" i="21"/>
  <c r="N208" i="21"/>
  <c r="N207" i="21"/>
  <c r="N206" i="21"/>
  <c r="N204" i="21"/>
  <c r="H200" i="21"/>
  <c r="F200" i="21"/>
  <c r="E200" i="21"/>
  <c r="D200" i="21"/>
  <c r="B200" i="21"/>
  <c r="O199" i="21"/>
  <c r="O198" i="21"/>
  <c r="O195" i="21"/>
  <c r="O191" i="21"/>
  <c r="O190" i="21"/>
  <c r="O180" i="21"/>
  <c r="O179" i="21"/>
  <c r="N172" i="21"/>
  <c r="N169" i="21"/>
  <c r="M145" i="21"/>
  <c r="F145" i="21"/>
  <c r="E145" i="21"/>
  <c r="D145" i="21"/>
  <c r="C145" i="21"/>
  <c r="B145" i="21"/>
  <c r="P144" i="21"/>
  <c r="P143" i="21"/>
  <c r="P140" i="21"/>
  <c r="N136" i="21"/>
  <c r="N135" i="21"/>
  <c r="N132" i="21"/>
  <c r="N127" i="21"/>
  <c r="N123" i="21"/>
  <c r="H117" i="21"/>
  <c r="G117" i="21"/>
  <c r="F117" i="21"/>
  <c r="E117" i="21"/>
  <c r="D117" i="21"/>
  <c r="C117" i="21"/>
  <c r="B117" i="21"/>
  <c r="O116" i="21"/>
  <c r="O115" i="21"/>
  <c r="O112" i="21"/>
  <c r="N108" i="21"/>
  <c r="N107" i="21"/>
  <c r="I99" i="21"/>
  <c r="H99" i="21"/>
  <c r="G99" i="21"/>
  <c r="F99" i="21"/>
  <c r="E99" i="21"/>
  <c r="D99" i="21"/>
  <c r="C99" i="21"/>
  <c r="B99" i="21"/>
  <c r="O98" i="21"/>
  <c r="O97" i="21"/>
  <c r="O94" i="21"/>
  <c r="M82" i="21"/>
  <c r="I82" i="21"/>
  <c r="G82" i="21"/>
  <c r="F82" i="21"/>
  <c r="E82" i="21"/>
  <c r="D82" i="21"/>
  <c r="C82" i="21"/>
  <c r="B82" i="21"/>
  <c r="O81" i="21"/>
  <c r="O80" i="21"/>
  <c r="O77" i="21"/>
  <c r="I74" i="21"/>
  <c r="G74" i="21"/>
  <c r="F74" i="21"/>
  <c r="E74" i="21"/>
  <c r="D74" i="21"/>
  <c r="C74" i="21"/>
  <c r="B74" i="21"/>
  <c r="N73" i="21"/>
  <c r="N72" i="21"/>
  <c r="N69" i="21"/>
  <c r="O47" i="21"/>
  <c r="O46" i="21"/>
  <c r="L27" i="21"/>
  <c r="F27" i="21"/>
  <c r="E27" i="21"/>
  <c r="D27" i="21"/>
  <c r="C27" i="21"/>
  <c r="B27" i="21"/>
  <c r="O26" i="21"/>
  <c r="O25" i="21"/>
  <c r="O22" i="21"/>
  <c r="X18" i="21"/>
  <c r="W18" i="21"/>
  <c r="V18" i="21"/>
  <c r="U18" i="21"/>
  <c r="T18" i="21"/>
  <c r="S18" i="21"/>
  <c r="R18" i="21"/>
  <c r="Q18" i="21"/>
  <c r="P18" i="21"/>
  <c r="O18" i="21"/>
  <c r="N18" i="21"/>
  <c r="M18" i="21"/>
  <c r="L18" i="21"/>
  <c r="K18" i="21"/>
  <c r="I18" i="21"/>
  <c r="H18" i="21"/>
  <c r="G18" i="21"/>
  <c r="F18" i="21"/>
  <c r="E18" i="21"/>
  <c r="D18" i="21"/>
  <c r="C18" i="21"/>
  <c r="B18" i="21"/>
  <c r="AD17" i="21"/>
  <c r="AD16" i="21"/>
  <c r="B67" i="20"/>
  <c r="C67" i="20"/>
  <c r="D67" i="20"/>
  <c r="E67" i="20"/>
  <c r="F67" i="20"/>
  <c r="G67" i="20"/>
  <c r="H67" i="20"/>
  <c r="I67" i="20"/>
  <c r="K67" i="20"/>
  <c r="M67" i="20"/>
  <c r="B62" i="20"/>
  <c r="C62" i="20"/>
  <c r="D62" i="20"/>
  <c r="E62" i="20"/>
  <c r="F62" i="20"/>
  <c r="G62" i="20"/>
  <c r="H62" i="20"/>
  <c r="I62" i="20"/>
  <c r="K62" i="20"/>
  <c r="M62" i="20"/>
  <c r="B58" i="20"/>
  <c r="C58" i="20"/>
  <c r="D58" i="20"/>
  <c r="E58" i="20"/>
  <c r="F58" i="20"/>
  <c r="G58" i="20"/>
  <c r="H58" i="20"/>
  <c r="K58" i="20"/>
  <c r="M58" i="20"/>
  <c r="B53" i="20"/>
  <c r="C53" i="20"/>
  <c r="D53" i="20"/>
  <c r="E53" i="20"/>
  <c r="F53" i="20"/>
  <c r="G53" i="20"/>
  <c r="H53" i="20"/>
  <c r="K53" i="20"/>
  <c r="M53" i="20"/>
  <c r="B45" i="20"/>
  <c r="C45" i="20"/>
  <c r="D45" i="20"/>
  <c r="E45" i="20"/>
  <c r="F45" i="20"/>
  <c r="G45" i="20"/>
  <c r="H45" i="20"/>
  <c r="I45" i="20"/>
  <c r="K45" i="20"/>
  <c r="M45" i="20"/>
  <c r="B42" i="20"/>
  <c r="C42" i="20"/>
  <c r="D42" i="20"/>
  <c r="E42" i="20"/>
  <c r="F42" i="20"/>
  <c r="G42" i="20"/>
  <c r="H42" i="20"/>
  <c r="I42" i="20"/>
  <c r="K42" i="20"/>
  <c r="M42" i="20"/>
  <c r="B35" i="20"/>
  <c r="C35" i="20"/>
  <c r="D35" i="20"/>
  <c r="E35" i="20"/>
  <c r="F35" i="20"/>
  <c r="G35" i="20"/>
  <c r="H35" i="20"/>
  <c r="I35" i="20"/>
  <c r="K35" i="20"/>
  <c r="M35" i="20"/>
  <c r="B28" i="20"/>
  <c r="C28" i="20"/>
  <c r="D28" i="20"/>
  <c r="E28" i="20"/>
  <c r="F28" i="20"/>
  <c r="G28" i="20"/>
  <c r="H28" i="20"/>
  <c r="I28" i="20"/>
  <c r="K28" i="20"/>
  <c r="M28" i="20"/>
  <c r="B21" i="20"/>
  <c r="C21" i="20"/>
  <c r="D21" i="20"/>
  <c r="E21" i="20"/>
  <c r="F21" i="20"/>
  <c r="G21" i="20"/>
  <c r="H21" i="20"/>
  <c r="I21" i="20"/>
  <c r="K21" i="20"/>
  <c r="M21" i="20"/>
  <c r="B18" i="20"/>
  <c r="C18" i="20"/>
  <c r="D18" i="20"/>
  <c r="E18" i="20"/>
  <c r="F18" i="20"/>
  <c r="G18" i="20"/>
  <c r="H18" i="20"/>
  <c r="I18" i="20"/>
  <c r="K18" i="20"/>
  <c r="M18" i="20"/>
  <c r="B15" i="20"/>
  <c r="C15" i="20"/>
  <c r="D15" i="20"/>
  <c r="E15" i="20"/>
  <c r="F15" i="20"/>
  <c r="G15" i="20"/>
  <c r="H15" i="20"/>
  <c r="I15" i="20"/>
  <c r="K15" i="20"/>
  <c r="M15" i="20"/>
  <c r="B11" i="20"/>
  <c r="C11" i="20"/>
  <c r="D11" i="20"/>
  <c r="E11" i="20"/>
  <c r="F11" i="20"/>
  <c r="G11" i="20"/>
  <c r="H11" i="20"/>
  <c r="I11" i="20"/>
  <c r="K11" i="20"/>
  <c r="C106" i="8"/>
  <c r="I106" i="8"/>
  <c r="M106" i="8"/>
  <c r="P106" i="8"/>
  <c r="S106" i="8"/>
  <c r="U106" i="8"/>
  <c r="W106" i="8"/>
  <c r="Y106" i="8"/>
  <c r="AD106" i="8"/>
  <c r="AH106" i="8"/>
  <c r="AJ106" i="8"/>
  <c r="AO106" i="8"/>
  <c r="AR106" i="8"/>
  <c r="AT106" i="8"/>
  <c r="AZ106" i="8"/>
  <c r="BE106" i="8"/>
  <c r="BI106" i="8"/>
  <c r="BN106" i="8"/>
  <c r="BO106" i="8"/>
  <c r="BP105" i="8"/>
  <c r="BP104" i="8"/>
  <c r="BN101" i="8"/>
  <c r="BI101" i="8"/>
  <c r="BE101" i="8"/>
  <c r="AZ101" i="8"/>
  <c r="AT101" i="8"/>
  <c r="AR101" i="8"/>
  <c r="AO101" i="8"/>
  <c r="AJ101" i="8"/>
  <c r="AH101" i="8"/>
  <c r="AD101" i="8"/>
  <c r="Y101" i="8"/>
  <c r="W101" i="8"/>
  <c r="U101" i="8"/>
  <c r="S101" i="8"/>
  <c r="P101" i="8"/>
  <c r="M101" i="8"/>
  <c r="I101" i="8"/>
  <c r="D101" i="8"/>
  <c r="Y389" i="19"/>
  <c r="X389" i="19"/>
  <c r="V389" i="19"/>
  <c r="W389" i="19"/>
  <c r="B389" i="19"/>
  <c r="C389" i="19"/>
  <c r="D389" i="19"/>
  <c r="E389" i="19"/>
  <c r="F389" i="19"/>
  <c r="G389" i="19"/>
  <c r="H389" i="19"/>
  <c r="I389" i="19"/>
  <c r="K389" i="19"/>
  <c r="L389" i="19"/>
  <c r="M389" i="19"/>
  <c r="N389" i="19"/>
  <c r="O389" i="19"/>
  <c r="P389" i="19"/>
  <c r="Q389" i="19"/>
  <c r="R389" i="19"/>
  <c r="S389" i="19"/>
  <c r="T389" i="19"/>
  <c r="U389" i="19"/>
  <c r="AD387" i="19"/>
  <c r="AD388" i="19"/>
  <c r="N293" i="19"/>
  <c r="N279" i="19"/>
  <c r="N265" i="19"/>
  <c r="N259" i="19"/>
  <c r="N229" i="19"/>
  <c r="O121" i="19"/>
  <c r="B145" i="19"/>
  <c r="C145" i="19"/>
  <c r="D145" i="19"/>
  <c r="E145" i="19"/>
  <c r="F145" i="19"/>
  <c r="N143" i="19"/>
  <c r="N144" i="19"/>
  <c r="N331" i="19"/>
  <c r="B137" i="19"/>
  <c r="C137" i="19"/>
  <c r="D137" i="19"/>
  <c r="E137" i="19"/>
  <c r="F137" i="19"/>
  <c r="N136" i="19"/>
  <c r="N135" i="19"/>
  <c r="B59" i="19"/>
  <c r="C59" i="19"/>
  <c r="D59" i="19"/>
  <c r="E59" i="19"/>
  <c r="F59" i="19"/>
  <c r="O57" i="19"/>
  <c r="O58" i="19"/>
  <c r="G51" i="19"/>
  <c r="N406" i="19"/>
  <c r="M404" i="19"/>
  <c r="L404" i="19"/>
  <c r="I404" i="19"/>
  <c r="H404" i="19"/>
  <c r="G404" i="19"/>
  <c r="F404" i="19"/>
  <c r="E404" i="19"/>
  <c r="D404" i="19"/>
  <c r="C404" i="19"/>
  <c r="B404" i="19"/>
  <c r="N403" i="19"/>
  <c r="N402" i="19"/>
  <c r="N401" i="19"/>
  <c r="N400" i="19"/>
  <c r="N399" i="19"/>
  <c r="N398" i="19"/>
  <c r="N397" i="19"/>
  <c r="N396" i="19"/>
  <c r="N395" i="19"/>
  <c r="N394" i="19"/>
  <c r="N393" i="19"/>
  <c r="M376" i="19"/>
  <c r="L376" i="19"/>
  <c r="I376" i="19"/>
  <c r="H376" i="19"/>
  <c r="G376" i="19"/>
  <c r="F376" i="19"/>
  <c r="E376" i="19"/>
  <c r="D376" i="19"/>
  <c r="C376" i="19"/>
  <c r="B376" i="19"/>
  <c r="N375" i="19"/>
  <c r="N374" i="19"/>
  <c r="N372" i="19"/>
  <c r="N371" i="19"/>
  <c r="N369" i="19"/>
  <c r="N367" i="19"/>
  <c r="N366" i="19"/>
  <c r="N364" i="19"/>
  <c r="N362" i="19"/>
  <c r="N361" i="19"/>
  <c r="N359" i="19"/>
  <c r="N358" i="19"/>
  <c r="N356" i="19"/>
  <c r="N355" i="19"/>
  <c r="N354" i="19"/>
  <c r="N352" i="19"/>
  <c r="N351" i="19"/>
  <c r="N349" i="19"/>
  <c r="N348" i="19"/>
  <c r="N346" i="19"/>
  <c r="N345" i="19"/>
  <c r="N344" i="19"/>
  <c r="N343" i="19"/>
  <c r="N342" i="19"/>
  <c r="N341" i="19"/>
  <c r="N340" i="19"/>
  <c r="N339" i="19"/>
  <c r="N337" i="19"/>
  <c r="N334" i="19"/>
  <c r="N333" i="19"/>
  <c r="N328" i="19"/>
  <c r="N327" i="19"/>
  <c r="N326" i="19"/>
  <c r="N325" i="19"/>
  <c r="N324" i="19"/>
  <c r="N323" i="19"/>
  <c r="N322" i="19"/>
  <c r="N321" i="19"/>
  <c r="N319" i="19"/>
  <c r="N318" i="19"/>
  <c r="N316" i="19"/>
  <c r="N315" i="19"/>
  <c r="N314" i="19"/>
  <c r="N313" i="19"/>
  <c r="H309" i="19"/>
  <c r="F309" i="19"/>
  <c r="E309" i="19"/>
  <c r="D309" i="19"/>
  <c r="B309" i="19"/>
  <c r="O308" i="19"/>
  <c r="O307" i="19"/>
  <c r="O304" i="19"/>
  <c r="M301" i="19"/>
  <c r="E301" i="19"/>
  <c r="D301" i="19"/>
  <c r="C301" i="19"/>
  <c r="B301" i="19"/>
  <c r="O300" i="19"/>
  <c r="O299" i="19"/>
  <c r="O296" i="19"/>
  <c r="N290" i="19"/>
  <c r="F287" i="19"/>
  <c r="E287" i="19"/>
  <c r="D287" i="19"/>
  <c r="C287" i="19"/>
  <c r="B287" i="19"/>
  <c r="N286" i="19"/>
  <c r="N285" i="19"/>
  <c r="N282" i="19"/>
  <c r="N276" i="19"/>
  <c r="H273" i="19"/>
  <c r="F273" i="19"/>
  <c r="E273" i="19"/>
  <c r="D273" i="19"/>
  <c r="C273" i="19"/>
  <c r="B273" i="19"/>
  <c r="O272" i="19"/>
  <c r="O271" i="19"/>
  <c r="O268" i="19"/>
  <c r="N262" i="19"/>
  <c r="N256" i="19"/>
  <c r="E253" i="19"/>
  <c r="D253" i="19"/>
  <c r="C253" i="19"/>
  <c r="B253" i="19"/>
  <c r="N252" i="19"/>
  <c r="N251" i="19"/>
  <c r="N248" i="19"/>
  <c r="M245" i="19"/>
  <c r="F245" i="19"/>
  <c r="E245" i="19"/>
  <c r="D245" i="19"/>
  <c r="C245" i="19"/>
  <c r="B245" i="19"/>
  <c r="O244" i="19"/>
  <c r="O243" i="19"/>
  <c r="O240" i="19"/>
  <c r="G237" i="19"/>
  <c r="F237" i="19"/>
  <c r="E237" i="19"/>
  <c r="D237" i="19"/>
  <c r="C237" i="19"/>
  <c r="B237" i="19"/>
  <c r="N236" i="19"/>
  <c r="N235" i="19"/>
  <c r="N232" i="19"/>
  <c r="N226" i="19"/>
  <c r="N223" i="19"/>
  <c r="N220" i="19"/>
  <c r="M217" i="19"/>
  <c r="F217" i="19"/>
  <c r="E217" i="19"/>
  <c r="D217" i="19"/>
  <c r="C217" i="19"/>
  <c r="B217" i="19"/>
  <c r="P216" i="19"/>
  <c r="P215" i="19"/>
  <c r="P212" i="19"/>
  <c r="H209" i="19"/>
  <c r="G209" i="19"/>
  <c r="F209" i="19"/>
  <c r="E209" i="19"/>
  <c r="D209" i="19"/>
  <c r="C209" i="19"/>
  <c r="B209" i="19"/>
  <c r="N208" i="19"/>
  <c r="N207" i="19"/>
  <c r="N204" i="19"/>
  <c r="F201" i="19"/>
  <c r="E201" i="19"/>
  <c r="D201" i="19"/>
  <c r="C201" i="19"/>
  <c r="B201" i="19"/>
  <c r="N200" i="19"/>
  <c r="N199" i="19"/>
  <c r="N196" i="19"/>
  <c r="F193" i="19"/>
  <c r="D193" i="19"/>
  <c r="C193" i="19"/>
  <c r="B193" i="19"/>
  <c r="N192" i="19"/>
  <c r="N191" i="19"/>
  <c r="N188" i="19"/>
  <c r="F185" i="19"/>
  <c r="E185" i="19"/>
  <c r="D185" i="19"/>
  <c r="C185" i="19"/>
  <c r="B185" i="19"/>
  <c r="N184" i="19"/>
  <c r="N183" i="19"/>
  <c r="N180" i="19"/>
  <c r="H177" i="19"/>
  <c r="G177" i="19"/>
  <c r="F177" i="19"/>
  <c r="E177" i="19"/>
  <c r="D177" i="19"/>
  <c r="C177" i="19"/>
  <c r="B177" i="19"/>
  <c r="O176" i="19"/>
  <c r="O175" i="19"/>
  <c r="O172" i="19"/>
  <c r="F169" i="19"/>
  <c r="E169" i="19"/>
  <c r="D169" i="19"/>
  <c r="C169" i="19"/>
  <c r="B169" i="19"/>
  <c r="N168" i="19"/>
  <c r="N167" i="19"/>
  <c r="N164" i="19"/>
  <c r="F161" i="19"/>
  <c r="E161" i="19"/>
  <c r="D161" i="19"/>
  <c r="C161" i="19"/>
  <c r="B161" i="19"/>
  <c r="N160" i="19"/>
  <c r="N159" i="19"/>
  <c r="N156" i="19"/>
  <c r="F153" i="19"/>
  <c r="E153" i="19"/>
  <c r="D153" i="19"/>
  <c r="C153" i="19"/>
  <c r="B153" i="19"/>
  <c r="N152" i="19"/>
  <c r="N151" i="19"/>
  <c r="N148" i="19"/>
  <c r="N140" i="19"/>
  <c r="N132" i="19"/>
  <c r="I129" i="19"/>
  <c r="H129" i="19"/>
  <c r="G129" i="19"/>
  <c r="F129" i="19"/>
  <c r="E129" i="19"/>
  <c r="D129" i="19"/>
  <c r="C129" i="19"/>
  <c r="B129" i="19"/>
  <c r="O128" i="19"/>
  <c r="O127" i="19"/>
  <c r="O124" i="19"/>
  <c r="O118" i="19"/>
  <c r="M115" i="19"/>
  <c r="I115" i="19"/>
  <c r="G115" i="19"/>
  <c r="F115" i="19"/>
  <c r="E115" i="19"/>
  <c r="D115" i="19"/>
  <c r="C115" i="19"/>
  <c r="B115" i="19"/>
  <c r="O114" i="19"/>
  <c r="O113" i="19"/>
  <c r="O110" i="19"/>
  <c r="I107" i="19"/>
  <c r="G107" i="19"/>
  <c r="F107" i="19"/>
  <c r="E107" i="19"/>
  <c r="D107" i="19"/>
  <c r="C107" i="19"/>
  <c r="B107" i="19"/>
  <c r="N106" i="19"/>
  <c r="N105" i="19"/>
  <c r="N102" i="19"/>
  <c r="M99" i="19"/>
  <c r="I99" i="19"/>
  <c r="G99" i="19"/>
  <c r="F99" i="19"/>
  <c r="E99" i="19"/>
  <c r="D99" i="19"/>
  <c r="C99" i="19"/>
  <c r="B99" i="19"/>
  <c r="O98" i="19"/>
  <c r="O97" i="19"/>
  <c r="O94" i="19"/>
  <c r="F91" i="19"/>
  <c r="E91" i="19"/>
  <c r="D91" i="19"/>
  <c r="C91" i="19"/>
  <c r="B91" i="19"/>
  <c r="O90" i="19"/>
  <c r="O89" i="19"/>
  <c r="O86" i="19"/>
  <c r="F83" i="19"/>
  <c r="E83" i="19"/>
  <c r="D83" i="19"/>
  <c r="C83" i="19"/>
  <c r="B83" i="19"/>
  <c r="O82" i="19"/>
  <c r="O81" i="19"/>
  <c r="O78" i="19"/>
  <c r="M75" i="19"/>
  <c r="F75" i="19"/>
  <c r="E75" i="19"/>
  <c r="D75" i="19"/>
  <c r="C75" i="19"/>
  <c r="B75" i="19"/>
  <c r="O74" i="19"/>
  <c r="O73" i="19"/>
  <c r="O70" i="19"/>
  <c r="F67" i="19"/>
  <c r="E67" i="19"/>
  <c r="D67" i="19"/>
  <c r="C67" i="19"/>
  <c r="B67" i="19"/>
  <c r="N66" i="19"/>
  <c r="N65" i="19"/>
  <c r="N62" i="19"/>
  <c r="O54" i="19"/>
  <c r="F51" i="19"/>
  <c r="E51" i="19"/>
  <c r="D51" i="19"/>
  <c r="C51" i="19"/>
  <c r="B51" i="19"/>
  <c r="N50" i="19"/>
  <c r="N49" i="19"/>
  <c r="N46" i="19"/>
  <c r="I43" i="19"/>
  <c r="F43" i="19"/>
  <c r="C43" i="19"/>
  <c r="B43" i="19"/>
  <c r="N42" i="19"/>
  <c r="N41" i="19"/>
  <c r="N38" i="19"/>
  <c r="E35" i="19"/>
  <c r="D35" i="19"/>
  <c r="C35" i="19"/>
  <c r="B35" i="19"/>
  <c r="N34" i="19"/>
  <c r="N33" i="19"/>
  <c r="N30" i="19"/>
  <c r="L27" i="19"/>
  <c r="F27" i="19"/>
  <c r="E27" i="19"/>
  <c r="D27" i="19"/>
  <c r="C27" i="19"/>
  <c r="B27" i="19"/>
  <c r="O26" i="19"/>
  <c r="O25" i="19"/>
  <c r="O22" i="19"/>
  <c r="X18" i="19"/>
  <c r="W18" i="19"/>
  <c r="V18" i="19"/>
  <c r="U18" i="19"/>
  <c r="T18" i="19"/>
  <c r="S18" i="19"/>
  <c r="R18" i="19"/>
  <c r="Q18" i="19"/>
  <c r="P18" i="19"/>
  <c r="O18" i="19"/>
  <c r="N18" i="19"/>
  <c r="M18" i="19"/>
  <c r="L18" i="19"/>
  <c r="K18" i="19"/>
  <c r="I18" i="19"/>
  <c r="H18" i="19"/>
  <c r="G18" i="19"/>
  <c r="F18" i="19"/>
  <c r="E18" i="19"/>
  <c r="D18" i="19"/>
  <c r="C18" i="19"/>
  <c r="B18" i="19"/>
  <c r="AD17" i="19"/>
  <c r="AD16" i="19"/>
  <c r="B66" i="18"/>
  <c r="C66" i="18"/>
  <c r="D66" i="18"/>
  <c r="E66" i="18"/>
  <c r="F66" i="18"/>
  <c r="G66" i="18"/>
  <c r="H66" i="18"/>
  <c r="I66" i="18"/>
  <c r="K66" i="18"/>
  <c r="M61" i="18"/>
  <c r="B61" i="18"/>
  <c r="C61" i="18"/>
  <c r="D61" i="18"/>
  <c r="E61" i="18"/>
  <c r="F61" i="18"/>
  <c r="G61" i="18"/>
  <c r="H61" i="18"/>
  <c r="I61" i="18"/>
  <c r="K61" i="18"/>
  <c r="B56" i="18"/>
  <c r="C56" i="18"/>
  <c r="D56" i="18"/>
  <c r="E56" i="18"/>
  <c r="F56" i="18"/>
  <c r="G56" i="18"/>
  <c r="H56" i="18"/>
  <c r="K56" i="18"/>
  <c r="M56" i="18"/>
  <c r="B53" i="18"/>
  <c r="C53" i="18"/>
  <c r="D53" i="18"/>
  <c r="E53" i="18"/>
  <c r="F53" i="18"/>
  <c r="G53" i="18"/>
  <c r="H53" i="18"/>
  <c r="K53" i="18"/>
  <c r="B46" i="18"/>
  <c r="C46" i="18"/>
  <c r="D46" i="18"/>
  <c r="E46" i="18"/>
  <c r="F46" i="18"/>
  <c r="G46" i="18"/>
  <c r="H46" i="18"/>
  <c r="K46" i="18"/>
  <c r="B43" i="18"/>
  <c r="C43" i="18"/>
  <c r="D43" i="18"/>
  <c r="E43" i="18"/>
  <c r="F43" i="18"/>
  <c r="G43" i="18"/>
  <c r="H43" i="18"/>
  <c r="I43" i="18"/>
  <c r="K43" i="18"/>
  <c r="B31" i="18"/>
  <c r="C31" i="18"/>
  <c r="D31" i="18"/>
  <c r="E31" i="18"/>
  <c r="F31" i="18"/>
  <c r="G31" i="18"/>
  <c r="H31" i="18"/>
  <c r="I31" i="18"/>
  <c r="K31" i="18"/>
  <c r="M31" i="18"/>
  <c r="B28" i="18"/>
  <c r="C28" i="18"/>
  <c r="D28" i="18"/>
  <c r="E28" i="18"/>
  <c r="F28" i="18"/>
  <c r="G28" i="18"/>
  <c r="H28" i="18"/>
  <c r="I28" i="18"/>
  <c r="K28" i="18"/>
  <c r="B23" i="18"/>
  <c r="C23" i="18"/>
  <c r="D23" i="18"/>
  <c r="E23" i="18"/>
  <c r="F23" i="18"/>
  <c r="G23" i="18"/>
  <c r="H23" i="18"/>
  <c r="I23" i="18"/>
  <c r="K23" i="18"/>
  <c r="M23" i="18"/>
  <c r="O192" i="21" l="1"/>
  <c r="O181" i="21"/>
  <c r="N109" i="21"/>
  <c r="N166" i="21"/>
  <c r="O156" i="21"/>
  <c r="N137" i="21"/>
  <c r="N128" i="21"/>
  <c r="O91" i="21"/>
  <c r="P57" i="21"/>
  <c r="P66" i="21"/>
  <c r="O48" i="21"/>
  <c r="N38" i="21"/>
  <c r="N74" i="21"/>
  <c r="O200" i="21"/>
  <c r="N296" i="21"/>
  <c r="O27" i="21"/>
  <c r="P145" i="21"/>
  <c r="O82" i="21"/>
  <c r="O117" i="21"/>
  <c r="N268" i="21"/>
  <c r="AD281" i="21"/>
  <c r="AD18" i="21"/>
  <c r="O99" i="21"/>
  <c r="BP106" i="8"/>
  <c r="AD389" i="19"/>
  <c r="N145" i="19"/>
  <c r="N137" i="19"/>
  <c r="N67" i="19"/>
  <c r="O83" i="19"/>
  <c r="O99" i="19"/>
  <c r="O59" i="19"/>
  <c r="O27" i="19"/>
  <c r="N43" i="19"/>
  <c r="N51" i="19"/>
  <c r="O177" i="19"/>
  <c r="N209" i="19"/>
  <c r="O301" i="19"/>
  <c r="AD18" i="19"/>
  <c r="N35" i="19"/>
  <c r="O75" i="19"/>
  <c r="O91" i="19"/>
  <c r="O115" i="19"/>
  <c r="N153" i="19"/>
  <c r="N161" i="19"/>
  <c r="N169" i="19"/>
  <c r="N201" i="19"/>
  <c r="N253" i="19"/>
  <c r="O273" i="19"/>
  <c r="N376" i="19"/>
  <c r="O129" i="19"/>
  <c r="N193" i="19"/>
  <c r="O245" i="19"/>
  <c r="N107" i="19"/>
  <c r="N185" i="19"/>
  <c r="P217" i="19"/>
  <c r="N237" i="19"/>
  <c r="N287" i="19"/>
  <c r="O309" i="19"/>
  <c r="N404" i="19"/>
  <c r="B12" i="18"/>
  <c r="C12" i="18"/>
  <c r="D12" i="18"/>
  <c r="E12" i="18"/>
  <c r="F12" i="18"/>
  <c r="G12" i="18"/>
  <c r="H12" i="18"/>
  <c r="I12" i="18"/>
  <c r="K12" i="18"/>
  <c r="M12" i="18"/>
  <c r="C97" i="8"/>
  <c r="D97" i="8"/>
  <c r="E97" i="8"/>
  <c r="F97" i="8"/>
  <c r="J97" i="8"/>
  <c r="K97" i="8"/>
  <c r="L97" i="8"/>
  <c r="M97" i="8"/>
  <c r="N97" i="8"/>
  <c r="O97" i="8"/>
  <c r="P97" i="8"/>
  <c r="Q97" i="8"/>
  <c r="R97" i="8"/>
  <c r="V97" i="8"/>
  <c r="Y97" i="8"/>
  <c r="AB97" i="8"/>
  <c r="AC97" i="8"/>
  <c r="AD97" i="8"/>
  <c r="AE97" i="8"/>
  <c r="AF97" i="8"/>
  <c r="AG97" i="8"/>
  <c r="AH97" i="8"/>
  <c r="AI97" i="8"/>
  <c r="AJ97" i="8"/>
  <c r="AN97" i="8"/>
  <c r="AQ97" i="8"/>
  <c r="AR97" i="8"/>
  <c r="AS97" i="8"/>
  <c r="AT97" i="8"/>
  <c r="AX97" i="8"/>
  <c r="BA97" i="8"/>
  <c r="BB97" i="8"/>
  <c r="BF97" i="8"/>
  <c r="BG97" i="8"/>
  <c r="BK97" i="8"/>
  <c r="BL97" i="8"/>
  <c r="BM97" i="8"/>
  <c r="BN95" i="8"/>
  <c r="BN96" i="8"/>
  <c r="BK92" i="8"/>
  <c r="BF92" i="8"/>
  <c r="BA92" i="8"/>
  <c r="AX92" i="8"/>
  <c r="AQ92" i="8"/>
  <c r="AN92" i="8"/>
  <c r="AB92" i="8"/>
  <c r="Y92" i="8"/>
  <c r="V92" i="8"/>
  <c r="J92" i="8"/>
  <c r="BN97" i="8" l="1"/>
  <c r="AW79" i="8"/>
  <c r="AV79" i="8"/>
  <c r="AU79" i="8"/>
  <c r="AT79" i="8"/>
  <c r="AS79" i="8"/>
  <c r="AR79" i="8"/>
  <c r="AQ79" i="8"/>
  <c r="AP79" i="8"/>
  <c r="AO79" i="8"/>
  <c r="AN79" i="8"/>
  <c r="AM79" i="8"/>
  <c r="AL79" i="8"/>
  <c r="AK79" i="8"/>
  <c r="AJ79" i="8"/>
  <c r="AI79" i="8"/>
  <c r="AH79" i="8"/>
  <c r="AG79" i="8"/>
  <c r="AF79" i="8"/>
  <c r="AE79" i="8"/>
  <c r="AD79" i="8"/>
  <c r="AC79" i="8"/>
  <c r="AB79" i="8"/>
  <c r="AA79" i="8"/>
  <c r="Z79" i="8"/>
  <c r="Y79" i="8"/>
  <c r="X79" i="8"/>
  <c r="W79" i="8"/>
  <c r="V79" i="8"/>
  <c r="U79" i="8"/>
  <c r="T79" i="8"/>
  <c r="S79" i="8"/>
  <c r="R79" i="8"/>
  <c r="Q79" i="8"/>
  <c r="P79" i="8"/>
  <c r="O79" i="8"/>
  <c r="N79" i="8"/>
  <c r="M79" i="8"/>
  <c r="L79" i="8"/>
  <c r="K79" i="8"/>
  <c r="J79" i="8"/>
  <c r="I79" i="8"/>
  <c r="H79" i="8"/>
  <c r="G79" i="8"/>
  <c r="F79" i="8"/>
  <c r="E79" i="8"/>
  <c r="D79" i="8"/>
  <c r="C79" i="8"/>
  <c r="AX77" i="8"/>
  <c r="AX79" i="8" l="1"/>
  <c r="L457" i="17"/>
  <c r="M457" i="17"/>
  <c r="N457" i="17"/>
  <c r="O457" i="17"/>
  <c r="P457" i="17"/>
  <c r="Q457" i="17"/>
  <c r="R457" i="17"/>
  <c r="S457" i="17"/>
  <c r="T457" i="17"/>
  <c r="U457" i="17"/>
  <c r="V457" i="17"/>
  <c r="W457" i="17"/>
  <c r="X457" i="17"/>
  <c r="Y457" i="17"/>
  <c r="AD456" i="17"/>
  <c r="B457" i="17" l="1"/>
  <c r="C457" i="17"/>
  <c r="D457" i="17"/>
  <c r="E457" i="17"/>
  <c r="F457" i="17"/>
  <c r="G457" i="17"/>
  <c r="H457" i="17"/>
  <c r="I457" i="17"/>
  <c r="K457" i="17"/>
  <c r="AD455" i="17"/>
  <c r="AD457" i="17" l="1"/>
  <c r="O337" i="17"/>
  <c r="N274" i="17"/>
  <c r="N265" i="17"/>
  <c r="N172" i="17"/>
  <c r="N166" i="17"/>
  <c r="N61" i="17"/>
  <c r="N52" i="17"/>
  <c r="N474" i="17"/>
  <c r="M472" i="17"/>
  <c r="L472" i="17"/>
  <c r="I472" i="17"/>
  <c r="H472" i="17"/>
  <c r="G472" i="17"/>
  <c r="F472" i="17"/>
  <c r="E472" i="17"/>
  <c r="D472" i="17"/>
  <c r="C472" i="17"/>
  <c r="B472" i="17"/>
  <c r="N471" i="17"/>
  <c r="N470" i="17"/>
  <c r="N469" i="17"/>
  <c r="N468" i="17"/>
  <c r="N467" i="17"/>
  <c r="N466" i="17"/>
  <c r="N465" i="17"/>
  <c r="N464" i="17"/>
  <c r="N463" i="17"/>
  <c r="N462" i="17"/>
  <c r="N461" i="17"/>
  <c r="M444" i="17"/>
  <c r="L444" i="17"/>
  <c r="I444" i="17"/>
  <c r="H444" i="17"/>
  <c r="G444" i="17"/>
  <c r="F444" i="17"/>
  <c r="E444" i="17"/>
  <c r="D444" i="17"/>
  <c r="C444" i="17"/>
  <c r="B444" i="17"/>
  <c r="N443" i="17"/>
  <c r="N442" i="17"/>
  <c r="N441" i="17"/>
  <c r="N440" i="17"/>
  <c r="N439" i="17"/>
  <c r="N438" i="17"/>
  <c r="N437" i="17"/>
  <c r="N436" i="17"/>
  <c r="N435" i="17"/>
  <c r="N434" i="17"/>
  <c r="N433" i="17"/>
  <c r="N432" i="17"/>
  <c r="N431" i="17"/>
  <c r="N430" i="17"/>
  <c r="N429" i="17"/>
  <c r="N428" i="17"/>
  <c r="N427" i="17"/>
  <c r="N426" i="17"/>
  <c r="N425" i="17"/>
  <c r="N424" i="17"/>
  <c r="N423" i="17"/>
  <c r="N422" i="17"/>
  <c r="N421" i="17"/>
  <c r="N420" i="17"/>
  <c r="N419" i="17"/>
  <c r="N418" i="17"/>
  <c r="N417" i="17"/>
  <c r="N416" i="17"/>
  <c r="N415" i="17"/>
  <c r="N414" i="17"/>
  <c r="N413" i="17"/>
  <c r="N412" i="17"/>
  <c r="N411" i="17"/>
  <c r="N410" i="17"/>
  <c r="N409" i="17"/>
  <c r="N408" i="17"/>
  <c r="N407" i="17"/>
  <c r="N406" i="17"/>
  <c r="N405" i="17"/>
  <c r="N404" i="17"/>
  <c r="N403" i="17"/>
  <c r="N402" i="17"/>
  <c r="N401" i="17"/>
  <c r="N400" i="17"/>
  <c r="N399" i="17"/>
  <c r="N398" i="17"/>
  <c r="N397" i="17"/>
  <c r="H393" i="17"/>
  <c r="F393" i="17"/>
  <c r="E393" i="17"/>
  <c r="D393" i="17"/>
  <c r="B393" i="17"/>
  <c r="O392" i="17"/>
  <c r="O391" i="17"/>
  <c r="O388" i="17"/>
  <c r="M385" i="17"/>
  <c r="E385" i="17"/>
  <c r="D385" i="17"/>
  <c r="C385" i="17"/>
  <c r="B385" i="17"/>
  <c r="O384" i="17"/>
  <c r="O383" i="17"/>
  <c r="O380" i="17"/>
  <c r="E377" i="17"/>
  <c r="C377" i="17"/>
  <c r="B377" i="17"/>
  <c r="N376" i="17"/>
  <c r="N375" i="17"/>
  <c r="N372" i="17"/>
  <c r="H369" i="17"/>
  <c r="E369" i="17"/>
  <c r="C369" i="17"/>
  <c r="B369" i="17"/>
  <c r="N368" i="17"/>
  <c r="N367" i="17"/>
  <c r="N364" i="17"/>
  <c r="F361" i="17"/>
  <c r="E361" i="17"/>
  <c r="D361" i="17"/>
  <c r="C361" i="17"/>
  <c r="B361" i="17"/>
  <c r="N360" i="17"/>
  <c r="N359" i="17"/>
  <c r="N356" i="17"/>
  <c r="E353" i="17"/>
  <c r="D353" i="17"/>
  <c r="C353" i="17"/>
  <c r="B353" i="17"/>
  <c r="N352" i="17"/>
  <c r="N351" i="17"/>
  <c r="N348" i="17"/>
  <c r="E345" i="17"/>
  <c r="C345" i="17"/>
  <c r="B345" i="17"/>
  <c r="N344" i="17"/>
  <c r="N343" i="17"/>
  <c r="N340" i="17"/>
  <c r="H336" i="17"/>
  <c r="F336" i="17"/>
  <c r="E336" i="17"/>
  <c r="D336" i="17"/>
  <c r="C336" i="17"/>
  <c r="B336" i="17"/>
  <c r="O335" i="17"/>
  <c r="O334" i="17"/>
  <c r="O331" i="17"/>
  <c r="N328" i="17"/>
  <c r="N327" i="17"/>
  <c r="N326" i="17"/>
  <c r="N325" i="17"/>
  <c r="E322" i="17"/>
  <c r="D322" i="17"/>
  <c r="C322" i="17"/>
  <c r="B322" i="17"/>
  <c r="N321" i="17"/>
  <c r="N320" i="17"/>
  <c r="N317" i="17"/>
  <c r="E314" i="17"/>
  <c r="C314" i="17"/>
  <c r="B314" i="17"/>
  <c r="N313" i="17"/>
  <c r="N312" i="17"/>
  <c r="N309" i="17"/>
  <c r="E306" i="17"/>
  <c r="C306" i="17"/>
  <c r="B306" i="17"/>
  <c r="N305" i="17"/>
  <c r="N304" i="17"/>
  <c r="N301" i="17"/>
  <c r="E298" i="17"/>
  <c r="D298" i="17"/>
  <c r="C298" i="17"/>
  <c r="B298" i="17"/>
  <c r="N297" i="17"/>
  <c r="N296" i="17"/>
  <c r="N293" i="17"/>
  <c r="M290" i="17"/>
  <c r="F290" i="17"/>
  <c r="E290" i="17"/>
  <c r="D290" i="17"/>
  <c r="C290" i="17"/>
  <c r="B290" i="17"/>
  <c r="O289" i="17"/>
  <c r="O288" i="17"/>
  <c r="O285" i="17"/>
  <c r="G282" i="17"/>
  <c r="F282" i="17"/>
  <c r="E282" i="17"/>
  <c r="D282" i="17"/>
  <c r="C282" i="17"/>
  <c r="B282" i="17"/>
  <c r="N281" i="17"/>
  <c r="N280" i="17"/>
  <c r="N277" i="17"/>
  <c r="E273" i="17"/>
  <c r="C273" i="17"/>
  <c r="B273" i="17"/>
  <c r="N272" i="17"/>
  <c r="N271" i="17"/>
  <c r="N268" i="17"/>
  <c r="N264" i="17"/>
  <c r="N261" i="17"/>
  <c r="N258" i="17"/>
  <c r="N255" i="17"/>
  <c r="E252" i="17"/>
  <c r="D252" i="17"/>
  <c r="C252" i="17"/>
  <c r="B252" i="17"/>
  <c r="N251" i="17"/>
  <c r="N250" i="17"/>
  <c r="N247" i="17"/>
  <c r="M244" i="17"/>
  <c r="F244" i="17"/>
  <c r="E244" i="17"/>
  <c r="D244" i="17"/>
  <c r="C244" i="17"/>
  <c r="B244" i="17"/>
  <c r="P243" i="17"/>
  <c r="P242" i="17"/>
  <c r="P239" i="17"/>
  <c r="H236" i="17"/>
  <c r="G236" i="17"/>
  <c r="F236" i="17"/>
  <c r="E236" i="17"/>
  <c r="D236" i="17"/>
  <c r="C236" i="17"/>
  <c r="B236" i="17"/>
  <c r="N235" i="17"/>
  <c r="N234" i="17"/>
  <c r="N231" i="17"/>
  <c r="F228" i="17"/>
  <c r="E228" i="17"/>
  <c r="D228" i="17"/>
  <c r="C228" i="17"/>
  <c r="B228" i="17"/>
  <c r="N227" i="17"/>
  <c r="N226" i="17"/>
  <c r="N223" i="17"/>
  <c r="F220" i="17"/>
  <c r="D220" i="17"/>
  <c r="C220" i="17"/>
  <c r="B220" i="17"/>
  <c r="N219" i="17"/>
  <c r="N218" i="17"/>
  <c r="N215" i="17"/>
  <c r="F212" i="17"/>
  <c r="E212" i="17"/>
  <c r="D212" i="17"/>
  <c r="C212" i="17"/>
  <c r="B212" i="17"/>
  <c r="N211" i="17"/>
  <c r="N210" i="17"/>
  <c r="N207" i="17"/>
  <c r="H204" i="17"/>
  <c r="G204" i="17"/>
  <c r="F204" i="17"/>
  <c r="E204" i="17"/>
  <c r="D204" i="17"/>
  <c r="C204" i="17"/>
  <c r="B204" i="17"/>
  <c r="O203" i="17"/>
  <c r="O202" i="17"/>
  <c r="O199" i="17"/>
  <c r="F196" i="17"/>
  <c r="E196" i="17"/>
  <c r="D196" i="17"/>
  <c r="C196" i="17"/>
  <c r="B196" i="17"/>
  <c r="N195" i="17"/>
  <c r="N194" i="17"/>
  <c r="N191" i="17"/>
  <c r="F188" i="17"/>
  <c r="E188" i="17"/>
  <c r="D188" i="17"/>
  <c r="C188" i="17"/>
  <c r="B188" i="17"/>
  <c r="N187" i="17"/>
  <c r="N186" i="17"/>
  <c r="N183" i="17"/>
  <c r="F180" i="17"/>
  <c r="E180" i="17"/>
  <c r="D180" i="17"/>
  <c r="C180" i="17"/>
  <c r="B180" i="17"/>
  <c r="N179" i="17"/>
  <c r="N178" i="17"/>
  <c r="N175" i="17"/>
  <c r="D171" i="17"/>
  <c r="C171" i="17"/>
  <c r="B171" i="17"/>
  <c r="N170" i="17"/>
  <c r="N169" i="17"/>
  <c r="D163" i="17"/>
  <c r="C163" i="17"/>
  <c r="B163" i="17"/>
  <c r="N162" i="17"/>
  <c r="N161" i="17"/>
  <c r="N158" i="17"/>
  <c r="D155" i="17"/>
  <c r="C155" i="17"/>
  <c r="B155" i="17"/>
  <c r="N154" i="17"/>
  <c r="N153" i="17"/>
  <c r="N150" i="17"/>
  <c r="I147" i="17"/>
  <c r="H147" i="17"/>
  <c r="G147" i="17"/>
  <c r="F147" i="17"/>
  <c r="E147" i="17"/>
  <c r="D147" i="17"/>
  <c r="C147" i="17"/>
  <c r="B147" i="17"/>
  <c r="N146" i="17"/>
  <c r="N145" i="17"/>
  <c r="N142" i="17"/>
  <c r="I139" i="17"/>
  <c r="H139" i="17"/>
  <c r="G139" i="17"/>
  <c r="F139" i="17"/>
  <c r="E139" i="17"/>
  <c r="D139" i="17"/>
  <c r="C139" i="17"/>
  <c r="B139" i="17"/>
  <c r="O138" i="17"/>
  <c r="O137" i="17"/>
  <c r="O134" i="17"/>
  <c r="O131" i="17"/>
  <c r="O128" i="17"/>
  <c r="M125" i="17"/>
  <c r="I125" i="17"/>
  <c r="G125" i="17"/>
  <c r="F125" i="17"/>
  <c r="E125" i="17"/>
  <c r="D125" i="17"/>
  <c r="C125" i="17"/>
  <c r="B125" i="17"/>
  <c r="O124" i="17"/>
  <c r="O123" i="17"/>
  <c r="O120" i="17"/>
  <c r="I117" i="17"/>
  <c r="G117" i="17"/>
  <c r="F117" i="17"/>
  <c r="E117" i="17"/>
  <c r="D117" i="17"/>
  <c r="C117" i="17"/>
  <c r="B117" i="17"/>
  <c r="N116" i="17"/>
  <c r="N115" i="17"/>
  <c r="N112" i="17"/>
  <c r="M109" i="17"/>
  <c r="I109" i="17"/>
  <c r="G109" i="17"/>
  <c r="F109" i="17"/>
  <c r="E109" i="17"/>
  <c r="D109" i="17"/>
  <c r="C109" i="17"/>
  <c r="B109" i="17"/>
  <c r="O108" i="17"/>
  <c r="O107" i="17"/>
  <c r="O104" i="17"/>
  <c r="F101" i="17"/>
  <c r="E101" i="17"/>
  <c r="D101" i="17"/>
  <c r="C101" i="17"/>
  <c r="B101" i="17"/>
  <c r="O100" i="17"/>
  <c r="O99" i="17"/>
  <c r="O96" i="17"/>
  <c r="F93" i="17"/>
  <c r="E93" i="17"/>
  <c r="D93" i="17"/>
  <c r="C93" i="17"/>
  <c r="B93" i="17"/>
  <c r="O92" i="17"/>
  <c r="O91" i="17"/>
  <c r="O88" i="17"/>
  <c r="M85" i="17"/>
  <c r="F85" i="17"/>
  <c r="E85" i="17"/>
  <c r="D85" i="17"/>
  <c r="C85" i="17"/>
  <c r="B85" i="17"/>
  <c r="O84" i="17"/>
  <c r="O83" i="17"/>
  <c r="O80" i="17"/>
  <c r="F77" i="17"/>
  <c r="E77" i="17"/>
  <c r="D77" i="17"/>
  <c r="C77" i="17"/>
  <c r="B77" i="17"/>
  <c r="N76" i="17"/>
  <c r="N75" i="17"/>
  <c r="N72" i="17"/>
  <c r="M69" i="17"/>
  <c r="E69" i="17"/>
  <c r="C69" i="17"/>
  <c r="B69" i="17"/>
  <c r="O68" i="17"/>
  <c r="O67" i="17"/>
  <c r="O64" i="17"/>
  <c r="D60" i="17"/>
  <c r="C60" i="17"/>
  <c r="B60" i="17"/>
  <c r="N59" i="17"/>
  <c r="N58" i="17"/>
  <c r="N55" i="17"/>
  <c r="F51" i="17"/>
  <c r="E51" i="17"/>
  <c r="D51" i="17"/>
  <c r="C51" i="17"/>
  <c r="B51" i="17"/>
  <c r="N50" i="17"/>
  <c r="N49" i="17"/>
  <c r="N46" i="17"/>
  <c r="I43" i="17"/>
  <c r="F43" i="17"/>
  <c r="C43" i="17"/>
  <c r="B43" i="17"/>
  <c r="N42" i="17"/>
  <c r="N41" i="17"/>
  <c r="N38" i="17"/>
  <c r="E35" i="17"/>
  <c r="D35" i="17"/>
  <c r="C35" i="17"/>
  <c r="B35" i="17"/>
  <c r="N34" i="17"/>
  <c r="N33" i="17"/>
  <c r="N30" i="17"/>
  <c r="L27" i="17"/>
  <c r="F27" i="17"/>
  <c r="E27" i="17"/>
  <c r="D27" i="17"/>
  <c r="C27" i="17"/>
  <c r="B27" i="17"/>
  <c r="O26" i="17"/>
  <c r="O25" i="17"/>
  <c r="O22" i="17"/>
  <c r="X18" i="17"/>
  <c r="W18" i="17"/>
  <c r="V18" i="17"/>
  <c r="U18" i="17"/>
  <c r="T18" i="17"/>
  <c r="S18" i="17"/>
  <c r="R18" i="17"/>
  <c r="Q18" i="17"/>
  <c r="P18" i="17"/>
  <c r="O18" i="17"/>
  <c r="N18" i="17"/>
  <c r="M18" i="17"/>
  <c r="L18" i="17"/>
  <c r="K18" i="17"/>
  <c r="I18" i="17"/>
  <c r="H18" i="17"/>
  <c r="G18" i="17"/>
  <c r="F18" i="17"/>
  <c r="E18" i="17"/>
  <c r="D18" i="17"/>
  <c r="C18" i="17"/>
  <c r="B18" i="17"/>
  <c r="AD17" i="17"/>
  <c r="AD16" i="17"/>
  <c r="M387" i="15"/>
  <c r="F379" i="15"/>
  <c r="D371" i="15"/>
  <c r="F347" i="15"/>
  <c r="G331" i="15"/>
  <c r="M331" i="15"/>
  <c r="N322" i="15"/>
  <c r="F317" i="15"/>
  <c r="D309" i="15"/>
  <c r="D301" i="15"/>
  <c r="E293" i="15"/>
  <c r="F293" i="15"/>
  <c r="G285" i="15"/>
  <c r="F249" i="15"/>
  <c r="G241" i="15"/>
  <c r="E217" i="15"/>
  <c r="I201" i="15"/>
  <c r="M201" i="15"/>
  <c r="E161" i="15"/>
  <c r="E153" i="15"/>
  <c r="M137" i="15"/>
  <c r="H123" i="15"/>
  <c r="H115" i="15"/>
  <c r="H107" i="15"/>
  <c r="I107" i="15"/>
  <c r="M99" i="15"/>
  <c r="M91" i="15"/>
  <c r="E59" i="15"/>
  <c r="D43" i="15"/>
  <c r="F35" i="15"/>
  <c r="M27" i="15"/>
  <c r="AC18" i="15"/>
  <c r="Y18" i="15"/>
  <c r="Z18" i="15"/>
  <c r="AA18" i="15"/>
  <c r="AB18" i="15"/>
  <c r="N441" i="15"/>
  <c r="M438" i="15"/>
  <c r="L438" i="15"/>
  <c r="I438" i="15"/>
  <c r="H438" i="15"/>
  <c r="G438" i="15"/>
  <c r="F438" i="15"/>
  <c r="E438" i="15"/>
  <c r="D438" i="15"/>
  <c r="C438" i="15"/>
  <c r="B438" i="15"/>
  <c r="N437" i="15"/>
  <c r="N436" i="15"/>
  <c r="N435" i="15"/>
  <c r="N434" i="15"/>
  <c r="N433" i="15"/>
  <c r="N432" i="15"/>
  <c r="N431" i="15"/>
  <c r="N430" i="15"/>
  <c r="N429" i="15"/>
  <c r="N428" i="15"/>
  <c r="N427" i="15"/>
  <c r="N426" i="15"/>
  <c r="N425" i="15"/>
  <c r="N424" i="15"/>
  <c r="N423" i="15"/>
  <c r="N422" i="15"/>
  <c r="N421" i="15"/>
  <c r="N420" i="15"/>
  <c r="N419" i="15"/>
  <c r="N418" i="15"/>
  <c r="N417" i="15"/>
  <c r="N416" i="15"/>
  <c r="N415" i="15"/>
  <c r="N414" i="15"/>
  <c r="N413" i="15"/>
  <c r="N412" i="15"/>
  <c r="N411" i="15"/>
  <c r="N410" i="15"/>
  <c r="N409" i="15"/>
  <c r="N408" i="15"/>
  <c r="N407" i="15"/>
  <c r="N406" i="15"/>
  <c r="N405" i="15"/>
  <c r="N404" i="15"/>
  <c r="N403" i="15"/>
  <c r="N402" i="15"/>
  <c r="N401" i="15"/>
  <c r="N400" i="15"/>
  <c r="N399" i="15"/>
  <c r="N398" i="15"/>
  <c r="N397" i="15"/>
  <c r="N396" i="15"/>
  <c r="N395" i="15"/>
  <c r="N394" i="15"/>
  <c r="N393" i="15"/>
  <c r="N392" i="15"/>
  <c r="N391" i="15"/>
  <c r="H387" i="15"/>
  <c r="F387" i="15"/>
  <c r="E387" i="15"/>
  <c r="D387" i="15"/>
  <c r="B387" i="15"/>
  <c r="O386" i="15"/>
  <c r="O385" i="15"/>
  <c r="O382" i="15"/>
  <c r="M379" i="15"/>
  <c r="E379" i="15"/>
  <c r="D379" i="15"/>
  <c r="C379" i="15"/>
  <c r="B379" i="15"/>
  <c r="O378" i="15"/>
  <c r="O377" i="15"/>
  <c r="O374" i="15"/>
  <c r="E371" i="15"/>
  <c r="C371" i="15"/>
  <c r="B371" i="15"/>
  <c r="N370" i="15"/>
  <c r="N369" i="15"/>
  <c r="N366" i="15"/>
  <c r="H363" i="15"/>
  <c r="E363" i="15"/>
  <c r="C363" i="15"/>
  <c r="B363" i="15"/>
  <c r="N362" i="15"/>
  <c r="N361" i="15"/>
  <c r="N358" i="15"/>
  <c r="F355" i="15"/>
  <c r="E355" i="15"/>
  <c r="D355" i="15"/>
  <c r="C355" i="15"/>
  <c r="B355" i="15"/>
  <c r="N354" i="15"/>
  <c r="N353" i="15"/>
  <c r="N350" i="15"/>
  <c r="E347" i="15"/>
  <c r="D347" i="15"/>
  <c r="C347" i="15"/>
  <c r="B347" i="15"/>
  <c r="N346" i="15"/>
  <c r="N345" i="15"/>
  <c r="N342" i="15"/>
  <c r="E339" i="15"/>
  <c r="C339" i="15"/>
  <c r="B339" i="15"/>
  <c r="N338" i="15"/>
  <c r="N337" i="15"/>
  <c r="N334" i="15"/>
  <c r="H331" i="15"/>
  <c r="F331" i="15"/>
  <c r="E331" i="15"/>
  <c r="D331" i="15"/>
  <c r="C331" i="15"/>
  <c r="B331" i="15"/>
  <c r="P330" i="15"/>
  <c r="P329" i="15"/>
  <c r="P326" i="15"/>
  <c r="N323" i="15"/>
  <c r="N321" i="15"/>
  <c r="N320" i="15"/>
  <c r="E317" i="15"/>
  <c r="D317" i="15"/>
  <c r="C317" i="15"/>
  <c r="B317" i="15"/>
  <c r="N316" i="15"/>
  <c r="N315" i="15"/>
  <c r="N312" i="15"/>
  <c r="E309" i="15"/>
  <c r="C309" i="15"/>
  <c r="B309" i="15"/>
  <c r="N308" i="15"/>
  <c r="N307" i="15"/>
  <c r="N304" i="15"/>
  <c r="E301" i="15"/>
  <c r="C301" i="15"/>
  <c r="B301" i="15"/>
  <c r="N300" i="15"/>
  <c r="N299" i="15"/>
  <c r="N296" i="15"/>
  <c r="D293" i="15"/>
  <c r="C293" i="15"/>
  <c r="B293" i="15"/>
  <c r="N292" i="15"/>
  <c r="N291" i="15"/>
  <c r="N288" i="15"/>
  <c r="M285" i="15"/>
  <c r="F285" i="15"/>
  <c r="E285" i="15"/>
  <c r="D285" i="15"/>
  <c r="C285" i="15"/>
  <c r="B285" i="15"/>
  <c r="O284" i="15"/>
  <c r="O283" i="15"/>
  <c r="O280" i="15"/>
  <c r="F277" i="15"/>
  <c r="E277" i="15"/>
  <c r="D277" i="15"/>
  <c r="C277" i="15"/>
  <c r="B277" i="15"/>
  <c r="N276" i="15"/>
  <c r="N275" i="15"/>
  <c r="N272" i="15"/>
  <c r="E269" i="15"/>
  <c r="C269" i="15"/>
  <c r="B269" i="15"/>
  <c r="N268" i="15"/>
  <c r="N267" i="15"/>
  <c r="N264" i="15"/>
  <c r="N261" i="15"/>
  <c r="N258" i="15"/>
  <c r="N255" i="15"/>
  <c r="N252" i="15"/>
  <c r="E249" i="15"/>
  <c r="D249" i="15"/>
  <c r="C249" i="15"/>
  <c r="B249" i="15"/>
  <c r="N248" i="15"/>
  <c r="N247" i="15"/>
  <c r="N244" i="15"/>
  <c r="M241" i="15"/>
  <c r="F241" i="15"/>
  <c r="E241" i="15"/>
  <c r="D241" i="15"/>
  <c r="C241" i="15"/>
  <c r="B241" i="15"/>
  <c r="P240" i="15"/>
  <c r="P239" i="15"/>
  <c r="P236" i="15"/>
  <c r="H233" i="15"/>
  <c r="G233" i="15"/>
  <c r="F233" i="15"/>
  <c r="E233" i="15"/>
  <c r="D233" i="15"/>
  <c r="C233" i="15"/>
  <c r="B233" i="15"/>
  <c r="O232" i="15"/>
  <c r="O231" i="15"/>
  <c r="O228" i="15"/>
  <c r="F225" i="15"/>
  <c r="E225" i="15"/>
  <c r="D225" i="15"/>
  <c r="C225" i="15"/>
  <c r="B225" i="15"/>
  <c r="N224" i="15"/>
  <c r="N223" i="15"/>
  <c r="N220" i="15"/>
  <c r="F217" i="15"/>
  <c r="D217" i="15"/>
  <c r="C217" i="15"/>
  <c r="B217" i="15"/>
  <c r="N216" i="15"/>
  <c r="N215" i="15"/>
  <c r="N212" i="15"/>
  <c r="F209" i="15"/>
  <c r="E209" i="15"/>
  <c r="D209" i="15"/>
  <c r="C209" i="15"/>
  <c r="B209" i="15"/>
  <c r="N208" i="15"/>
  <c r="N207" i="15"/>
  <c r="N204" i="15"/>
  <c r="H201" i="15"/>
  <c r="G201" i="15"/>
  <c r="F201" i="15"/>
  <c r="E201" i="15"/>
  <c r="D201" i="15"/>
  <c r="C201" i="15"/>
  <c r="B201" i="15"/>
  <c r="O200" i="15"/>
  <c r="O199" i="15"/>
  <c r="O196" i="15"/>
  <c r="F193" i="15"/>
  <c r="E193" i="15"/>
  <c r="D193" i="15"/>
  <c r="C193" i="15"/>
  <c r="B193" i="15"/>
  <c r="N192" i="15"/>
  <c r="N191" i="15"/>
  <c r="N188" i="15"/>
  <c r="F185" i="15"/>
  <c r="E185" i="15"/>
  <c r="D185" i="15"/>
  <c r="C185" i="15"/>
  <c r="B185" i="15"/>
  <c r="N184" i="15"/>
  <c r="N183" i="15"/>
  <c r="N180" i="15"/>
  <c r="F177" i="15"/>
  <c r="E177" i="15"/>
  <c r="D177" i="15"/>
  <c r="C177" i="15"/>
  <c r="B177" i="15"/>
  <c r="N176" i="15"/>
  <c r="N175" i="15"/>
  <c r="N172" i="15"/>
  <c r="D169" i="15"/>
  <c r="C169" i="15"/>
  <c r="B169" i="15"/>
  <c r="N168" i="15"/>
  <c r="N167" i="15"/>
  <c r="N164" i="15"/>
  <c r="D161" i="15"/>
  <c r="C161" i="15"/>
  <c r="B161" i="15"/>
  <c r="N160" i="15"/>
  <c r="N159" i="15"/>
  <c r="N156" i="15"/>
  <c r="D153" i="15"/>
  <c r="C153" i="15"/>
  <c r="B153" i="15"/>
  <c r="N152" i="15"/>
  <c r="N151" i="15"/>
  <c r="N148" i="15"/>
  <c r="I145" i="15"/>
  <c r="H145" i="15"/>
  <c r="G145" i="15"/>
  <c r="F145" i="15"/>
  <c r="E145" i="15"/>
  <c r="D145" i="15"/>
  <c r="C145" i="15"/>
  <c r="B145" i="15"/>
  <c r="N144" i="15"/>
  <c r="N143" i="15"/>
  <c r="N140" i="15"/>
  <c r="I137" i="15"/>
  <c r="H137" i="15"/>
  <c r="G137" i="15"/>
  <c r="F137" i="15"/>
  <c r="E137" i="15"/>
  <c r="D137" i="15"/>
  <c r="C137" i="15"/>
  <c r="B137" i="15"/>
  <c r="O136" i="15"/>
  <c r="O135" i="15"/>
  <c r="O132" i="15"/>
  <c r="O129" i="15"/>
  <c r="O126" i="15"/>
  <c r="M123" i="15"/>
  <c r="I123" i="15"/>
  <c r="G123" i="15"/>
  <c r="F123" i="15"/>
  <c r="E123" i="15"/>
  <c r="D123" i="15"/>
  <c r="C123" i="15"/>
  <c r="B123" i="15"/>
  <c r="Q122" i="15"/>
  <c r="Q121" i="15"/>
  <c r="Q118" i="15"/>
  <c r="I115" i="15"/>
  <c r="G115" i="15"/>
  <c r="F115" i="15"/>
  <c r="E115" i="15"/>
  <c r="D115" i="15"/>
  <c r="C115" i="15"/>
  <c r="B115" i="15"/>
  <c r="N114" i="15"/>
  <c r="N113" i="15"/>
  <c r="N110" i="15"/>
  <c r="M107" i="15"/>
  <c r="G107" i="15"/>
  <c r="F107" i="15"/>
  <c r="E107" i="15"/>
  <c r="D107" i="15"/>
  <c r="C107" i="15"/>
  <c r="B107" i="15"/>
  <c r="O106" i="15"/>
  <c r="O105" i="15"/>
  <c r="O102" i="15"/>
  <c r="F99" i="15"/>
  <c r="E99" i="15"/>
  <c r="D99" i="15"/>
  <c r="C99" i="15"/>
  <c r="B99" i="15"/>
  <c r="O98" i="15"/>
  <c r="O97" i="15"/>
  <c r="O94" i="15"/>
  <c r="F91" i="15"/>
  <c r="E91" i="15"/>
  <c r="D91" i="15"/>
  <c r="C91" i="15"/>
  <c r="B91" i="15"/>
  <c r="O90" i="15"/>
  <c r="O89" i="15"/>
  <c r="O86" i="15"/>
  <c r="M83" i="15"/>
  <c r="F83" i="15"/>
  <c r="E83" i="15"/>
  <c r="D83" i="15"/>
  <c r="C83" i="15"/>
  <c r="B83" i="15"/>
  <c r="O82" i="15"/>
  <c r="O81" i="15"/>
  <c r="O78" i="15"/>
  <c r="F75" i="15"/>
  <c r="E75" i="15"/>
  <c r="D75" i="15"/>
  <c r="C75" i="15"/>
  <c r="B75" i="15"/>
  <c r="N74" i="15"/>
  <c r="N73" i="15"/>
  <c r="N70" i="15"/>
  <c r="M67" i="15"/>
  <c r="E67" i="15"/>
  <c r="C67" i="15"/>
  <c r="B67" i="15"/>
  <c r="O66" i="15"/>
  <c r="O65" i="15"/>
  <c r="O62" i="15"/>
  <c r="D59" i="15"/>
  <c r="C59" i="15"/>
  <c r="B59" i="15"/>
  <c r="N58" i="15"/>
  <c r="N57" i="15"/>
  <c r="N54" i="15"/>
  <c r="F51" i="15"/>
  <c r="E51" i="15"/>
  <c r="D51" i="15"/>
  <c r="C51" i="15"/>
  <c r="B51" i="15"/>
  <c r="N50" i="15"/>
  <c r="N49" i="15"/>
  <c r="N46" i="15"/>
  <c r="I43" i="15"/>
  <c r="F43" i="15"/>
  <c r="C43" i="15"/>
  <c r="B43" i="15"/>
  <c r="N42" i="15"/>
  <c r="N41" i="15"/>
  <c r="N38" i="15"/>
  <c r="E35" i="15"/>
  <c r="D35" i="15"/>
  <c r="C35" i="15"/>
  <c r="B35" i="15"/>
  <c r="N34" i="15"/>
  <c r="N33" i="15"/>
  <c r="N30" i="15"/>
  <c r="L27" i="15"/>
  <c r="F27" i="15"/>
  <c r="E27" i="15"/>
  <c r="D27" i="15"/>
  <c r="C27" i="15"/>
  <c r="B27" i="15"/>
  <c r="O26" i="15"/>
  <c r="O25" i="15"/>
  <c r="O22" i="15"/>
  <c r="X18" i="15"/>
  <c r="W18" i="15"/>
  <c r="V18" i="15"/>
  <c r="U18" i="15"/>
  <c r="T18" i="15"/>
  <c r="S18" i="15"/>
  <c r="R18" i="15"/>
  <c r="Q18" i="15"/>
  <c r="P18" i="15"/>
  <c r="O18" i="15"/>
  <c r="N18" i="15"/>
  <c r="M18" i="15"/>
  <c r="L18" i="15"/>
  <c r="K18" i="15"/>
  <c r="I18" i="15"/>
  <c r="H18" i="15"/>
  <c r="G18" i="15"/>
  <c r="F18" i="15"/>
  <c r="E18" i="15"/>
  <c r="D18" i="15"/>
  <c r="C18" i="15"/>
  <c r="B18" i="15"/>
  <c r="AJ17" i="15"/>
  <c r="AJ16" i="15"/>
  <c r="C88" i="8"/>
  <c r="D88" i="8"/>
  <c r="E88" i="8"/>
  <c r="F88" i="8"/>
  <c r="G88" i="8"/>
  <c r="H88" i="8"/>
  <c r="I88" i="8"/>
  <c r="J88" i="8"/>
  <c r="K88" i="8"/>
  <c r="L88" i="8"/>
  <c r="M88" i="8"/>
  <c r="N88" i="8"/>
  <c r="O88" i="8"/>
  <c r="P88" i="8"/>
  <c r="Q88" i="8"/>
  <c r="R88" i="8"/>
  <c r="S88" i="8"/>
  <c r="T88" i="8"/>
  <c r="U88" i="8"/>
  <c r="V88" i="8"/>
  <c r="W88" i="8"/>
  <c r="X88" i="8"/>
  <c r="Y88" i="8"/>
  <c r="Z88" i="8"/>
  <c r="AA88" i="8"/>
  <c r="AB88" i="8"/>
  <c r="AC88" i="8"/>
  <c r="AD88" i="8"/>
  <c r="AE88" i="8"/>
  <c r="AF88" i="8"/>
  <c r="AG88" i="8"/>
  <c r="AH88" i="8"/>
  <c r="AI88" i="8"/>
  <c r="AJ88" i="8"/>
  <c r="AK88" i="8"/>
  <c r="AL88" i="8"/>
  <c r="AM88" i="8"/>
  <c r="AN88" i="8"/>
  <c r="AO88" i="8"/>
  <c r="AP88" i="8"/>
  <c r="AQ88" i="8"/>
  <c r="AR88" i="8"/>
  <c r="AS88" i="8"/>
  <c r="AT88" i="8"/>
  <c r="AU88" i="8"/>
  <c r="AV88" i="8"/>
  <c r="AW88" i="8"/>
  <c r="AX86" i="8"/>
  <c r="O125" i="17" l="1"/>
  <c r="N147" i="17"/>
  <c r="N188" i="17"/>
  <c r="O204" i="17"/>
  <c r="N236" i="17"/>
  <c r="N252" i="17"/>
  <c r="O393" i="17"/>
  <c r="N306" i="17"/>
  <c r="N377" i="17"/>
  <c r="N345" i="17"/>
  <c r="N51" i="17"/>
  <c r="N60" i="17"/>
  <c r="O139" i="17"/>
  <c r="N180" i="17"/>
  <c r="N196" i="17"/>
  <c r="N228" i="17"/>
  <c r="N282" i="17"/>
  <c r="N314" i="17"/>
  <c r="N361" i="17"/>
  <c r="N369" i="17"/>
  <c r="N444" i="17"/>
  <c r="O27" i="17"/>
  <c r="N43" i="17"/>
  <c r="N77" i="17"/>
  <c r="N163" i="17"/>
  <c r="N171" i="17"/>
  <c r="N220" i="17"/>
  <c r="N353" i="17"/>
  <c r="N472" i="17"/>
  <c r="AD18" i="17"/>
  <c r="N35" i="17"/>
  <c r="O69" i="17"/>
  <c r="O85" i="17"/>
  <c r="O93" i="17"/>
  <c r="O101" i="17"/>
  <c r="O109" i="17"/>
  <c r="N117" i="17"/>
  <c r="N155" i="17"/>
  <c r="N212" i="17"/>
  <c r="P244" i="17"/>
  <c r="N273" i="17"/>
  <c r="O290" i="17"/>
  <c r="N298" i="17"/>
  <c r="N322" i="17"/>
  <c r="O336" i="17"/>
  <c r="O385" i="17"/>
  <c r="N347" i="15"/>
  <c r="N145" i="15"/>
  <c r="O387" i="15"/>
  <c r="O137" i="15"/>
  <c r="N177" i="15"/>
  <c r="N185" i="15"/>
  <c r="N225" i="15"/>
  <c r="N75" i="15"/>
  <c r="N193" i="15"/>
  <c r="N209" i="15"/>
  <c r="N217" i="15"/>
  <c r="P241" i="15"/>
  <c r="P331" i="15"/>
  <c r="AJ18" i="15"/>
  <c r="Q123" i="15"/>
  <c r="N161" i="15"/>
  <c r="N59" i="15"/>
  <c r="N115" i="15"/>
  <c r="O107" i="15"/>
  <c r="N43" i="15"/>
  <c r="O233" i="15"/>
  <c r="N277" i="15"/>
  <c r="N309" i="15"/>
  <c r="O379" i="15"/>
  <c r="O67" i="15"/>
  <c r="O99" i="15"/>
  <c r="N169" i="15"/>
  <c r="N301" i="15"/>
  <c r="N339" i="15"/>
  <c r="N371" i="15"/>
  <c r="N153" i="15"/>
  <c r="O27" i="15"/>
  <c r="N249" i="15"/>
  <c r="O285" i="15"/>
  <c r="N355" i="15"/>
  <c r="N438" i="15"/>
  <c r="N51" i="15"/>
  <c r="O83" i="15"/>
  <c r="O91" i="15"/>
  <c r="O201" i="15"/>
  <c r="N317" i="15"/>
  <c r="N35" i="15"/>
  <c r="N269" i="15"/>
  <c r="N293" i="15"/>
  <c r="N363" i="15"/>
  <c r="AX88" i="8"/>
  <c r="M60" i="12" l="1"/>
  <c r="M51" i="12"/>
  <c r="M46" i="12"/>
  <c r="M40" i="12"/>
  <c r="M33" i="12"/>
  <c r="M28" i="12"/>
  <c r="M21" i="12"/>
  <c r="M17" i="12"/>
  <c r="M12" i="12"/>
  <c r="C70" i="8"/>
  <c r="D70" i="8"/>
  <c r="E70" i="8"/>
  <c r="F70" i="8"/>
  <c r="G70" i="8"/>
  <c r="H70" i="8"/>
  <c r="I70" i="8"/>
  <c r="J70" i="8"/>
  <c r="K70" i="8"/>
  <c r="L70" i="8"/>
  <c r="M70" i="8"/>
  <c r="N70" i="8"/>
  <c r="O70" i="8"/>
  <c r="P70" i="8"/>
  <c r="Q70" i="8"/>
  <c r="R70" i="8"/>
  <c r="S70" i="8"/>
  <c r="T70" i="8"/>
  <c r="U70" i="8"/>
  <c r="V70" i="8"/>
  <c r="W70" i="8"/>
  <c r="X70" i="8"/>
  <c r="Y70" i="8"/>
  <c r="Z70" i="8"/>
  <c r="AA70" i="8"/>
  <c r="AB70" i="8"/>
  <c r="AC70" i="8"/>
  <c r="AD70" i="8"/>
  <c r="AE70" i="8"/>
  <c r="AF70" i="8"/>
  <c r="AG70" i="8"/>
  <c r="AH70" i="8"/>
  <c r="AI70" i="8"/>
  <c r="AJ70" i="8"/>
  <c r="AK70" i="8"/>
  <c r="AL70" i="8"/>
  <c r="AM70" i="8"/>
  <c r="AN70" i="8"/>
  <c r="AO70" i="8"/>
  <c r="AP70" i="8"/>
  <c r="AQ70" i="8"/>
  <c r="AR70" i="8"/>
  <c r="AS70" i="8"/>
  <c r="AT70" i="8"/>
  <c r="AU70" i="8"/>
  <c r="AV70" i="8"/>
  <c r="AW70" i="8"/>
  <c r="AX68" i="8"/>
  <c r="AX70" i="8" l="1"/>
  <c r="N123" i="6"/>
  <c r="X18" i="6"/>
  <c r="W18" i="6"/>
  <c r="V18" i="6"/>
  <c r="U18" i="6"/>
  <c r="T18" i="6"/>
  <c r="S18" i="6"/>
  <c r="R18" i="6"/>
  <c r="Q18" i="6"/>
  <c r="P18" i="6"/>
  <c r="O18" i="6"/>
  <c r="N18" i="6"/>
  <c r="M18" i="6"/>
  <c r="L18" i="6"/>
  <c r="K18" i="6"/>
  <c r="I18" i="6"/>
  <c r="H18" i="6"/>
  <c r="G18" i="6"/>
  <c r="F18" i="6"/>
  <c r="E18" i="6"/>
  <c r="D18" i="6"/>
  <c r="C18" i="6"/>
  <c r="B18" i="6"/>
  <c r="AD17" i="6"/>
  <c r="AD16" i="6"/>
  <c r="B121" i="6"/>
  <c r="C121" i="6"/>
  <c r="D121" i="6"/>
  <c r="E121" i="6"/>
  <c r="F121" i="6"/>
  <c r="G121" i="6"/>
  <c r="H121" i="6"/>
  <c r="I121" i="6"/>
  <c r="L121" i="6"/>
  <c r="M121" i="6"/>
  <c r="N110" i="6"/>
  <c r="N111" i="6"/>
  <c r="N112" i="6"/>
  <c r="N113" i="6"/>
  <c r="N114" i="6"/>
  <c r="N115" i="6"/>
  <c r="N116" i="6"/>
  <c r="N117" i="6"/>
  <c r="N118" i="6"/>
  <c r="N119" i="6"/>
  <c r="N120" i="6"/>
  <c r="B107" i="6"/>
  <c r="C107" i="6"/>
  <c r="D107" i="6"/>
  <c r="E107" i="6"/>
  <c r="F107" i="6"/>
  <c r="G107" i="6"/>
  <c r="H107" i="6"/>
  <c r="I107" i="6"/>
  <c r="N107" i="6"/>
  <c r="O107" i="6"/>
  <c r="Q105" i="6"/>
  <c r="Q106" i="6"/>
  <c r="Q102" i="6"/>
  <c r="G99" i="6"/>
  <c r="N97" i="6"/>
  <c r="N98" i="6"/>
  <c r="B99" i="6"/>
  <c r="C99" i="6"/>
  <c r="D99" i="6"/>
  <c r="E99" i="6"/>
  <c r="F99" i="6"/>
  <c r="N94" i="6"/>
  <c r="H91" i="6"/>
  <c r="M91" i="6"/>
  <c r="O89" i="6"/>
  <c r="O90" i="6"/>
  <c r="B91" i="6"/>
  <c r="C91" i="6"/>
  <c r="D91" i="6"/>
  <c r="E91" i="6"/>
  <c r="F91" i="6"/>
  <c r="G91" i="6"/>
  <c r="O86" i="6"/>
  <c r="M83" i="6"/>
  <c r="P81" i="6"/>
  <c r="P82" i="6"/>
  <c r="B83" i="6"/>
  <c r="C83" i="6"/>
  <c r="D83" i="6"/>
  <c r="E83" i="6"/>
  <c r="F83" i="6"/>
  <c r="G83" i="6"/>
  <c r="H83" i="6"/>
  <c r="I83" i="6"/>
  <c r="P78" i="6"/>
  <c r="B75" i="6"/>
  <c r="C75" i="6"/>
  <c r="D75" i="6"/>
  <c r="E75" i="6"/>
  <c r="F75" i="6"/>
  <c r="G75" i="6"/>
  <c r="H75" i="6"/>
  <c r="I75" i="6"/>
  <c r="O73" i="6"/>
  <c r="O74" i="6"/>
  <c r="O70" i="6"/>
  <c r="B67" i="6"/>
  <c r="C67" i="6"/>
  <c r="D67" i="6"/>
  <c r="E67" i="6"/>
  <c r="F67" i="6"/>
  <c r="H67" i="6"/>
  <c r="I67" i="6"/>
  <c r="N66" i="6"/>
  <c r="N65" i="6"/>
  <c r="N62" i="6"/>
  <c r="B59" i="6"/>
  <c r="C59" i="6"/>
  <c r="D59" i="6"/>
  <c r="E59" i="6"/>
  <c r="F59" i="6"/>
  <c r="G59" i="6"/>
  <c r="H59" i="6"/>
  <c r="I59" i="6"/>
  <c r="O58" i="6"/>
  <c r="O57" i="6"/>
  <c r="O54" i="6"/>
  <c r="B51" i="6"/>
  <c r="C51" i="6"/>
  <c r="D51" i="6"/>
  <c r="E51" i="6"/>
  <c r="F51" i="6"/>
  <c r="G51" i="6"/>
  <c r="H51" i="6"/>
  <c r="I51" i="6"/>
  <c r="M51" i="6"/>
  <c r="N51" i="6"/>
  <c r="P50" i="6"/>
  <c r="P49" i="6"/>
  <c r="P46" i="6"/>
  <c r="B43" i="6"/>
  <c r="C43" i="6"/>
  <c r="D43" i="6"/>
  <c r="E43" i="6"/>
  <c r="F43" i="6"/>
  <c r="G43" i="6"/>
  <c r="H43" i="6"/>
  <c r="I43" i="6"/>
  <c r="R42" i="6"/>
  <c r="R41" i="6"/>
  <c r="R38" i="6"/>
  <c r="B27" i="6"/>
  <c r="C27" i="6"/>
  <c r="D27" i="6"/>
  <c r="E27" i="6"/>
  <c r="F27" i="6"/>
  <c r="L27" i="6"/>
  <c r="O26" i="6"/>
  <c r="O25" i="6"/>
  <c r="O22" i="6"/>
  <c r="G35" i="6"/>
  <c r="M35" i="6"/>
  <c r="O33" i="6"/>
  <c r="O34" i="6"/>
  <c r="B35" i="6"/>
  <c r="C35" i="6"/>
  <c r="D35" i="6"/>
  <c r="E35" i="6"/>
  <c r="F35" i="6"/>
  <c r="H35" i="6"/>
  <c r="I35" i="6"/>
  <c r="O30" i="6"/>
  <c r="N466" i="5"/>
  <c r="B464" i="5"/>
  <c r="C464" i="5"/>
  <c r="D464" i="5"/>
  <c r="E464" i="5"/>
  <c r="F464" i="5"/>
  <c r="G464" i="5"/>
  <c r="H464" i="5"/>
  <c r="I464" i="5"/>
  <c r="N456" i="5"/>
  <c r="N455" i="5"/>
  <c r="N454" i="5"/>
  <c r="N453" i="5"/>
  <c r="N463" i="5"/>
  <c r="N462" i="5"/>
  <c r="N461" i="5"/>
  <c r="N460" i="5"/>
  <c r="N459" i="5"/>
  <c r="N458" i="5"/>
  <c r="N457" i="5"/>
  <c r="N420" i="5"/>
  <c r="N342" i="5"/>
  <c r="N399" i="5"/>
  <c r="N378" i="5"/>
  <c r="N316" i="5"/>
  <c r="N295" i="5"/>
  <c r="N269" i="5"/>
  <c r="N238" i="5"/>
  <c r="N212" i="5"/>
  <c r="N186" i="5"/>
  <c r="N60" i="7"/>
  <c r="N51" i="7"/>
  <c r="N46" i="7"/>
  <c r="N40" i="7"/>
  <c r="N33" i="7"/>
  <c r="N28" i="7"/>
  <c r="N21" i="7"/>
  <c r="N17" i="7"/>
  <c r="N12" i="7"/>
  <c r="N169" i="5"/>
  <c r="N464" i="5" l="1"/>
  <c r="N121" i="6"/>
  <c r="AD18" i="6"/>
  <c r="Q107" i="6"/>
  <c r="O91" i="6"/>
  <c r="N99" i="6"/>
  <c r="P83" i="6"/>
  <c r="P51" i="6"/>
  <c r="N67" i="6"/>
  <c r="O75" i="6"/>
  <c r="O59" i="6"/>
  <c r="R43" i="6"/>
  <c r="O27" i="6"/>
  <c r="O35" i="6"/>
  <c r="N450" i="5"/>
  <c r="C60" i="8"/>
  <c r="K60" i="8"/>
  <c r="P60" i="8"/>
  <c r="T60" i="8"/>
  <c r="U60" i="8"/>
  <c r="AB60" i="8"/>
  <c r="AG60" i="8"/>
  <c r="AN60" i="8"/>
  <c r="AT60" i="8"/>
  <c r="AY60" i="8"/>
  <c r="BH60" i="8"/>
  <c r="BI58" i="8"/>
  <c r="BH55" i="8"/>
  <c r="AY55" i="8"/>
  <c r="AT55" i="8"/>
  <c r="AN55" i="8"/>
  <c r="AG55" i="8"/>
  <c r="AB55" i="8"/>
  <c r="T55" i="8"/>
  <c r="P55" i="8"/>
  <c r="K55" i="8"/>
  <c r="BI60" i="8" l="1"/>
  <c r="BP50" i="8"/>
  <c r="BL50" i="8"/>
  <c r="BH50" i="8"/>
  <c r="BE50" i="8"/>
  <c r="BB50" i="8"/>
  <c r="AY50" i="8"/>
  <c r="AV50" i="8"/>
  <c r="AS50" i="8"/>
  <c r="AO50" i="8"/>
  <c r="AL50" i="8"/>
  <c r="AH50" i="8"/>
  <c r="AD50" i="8"/>
  <c r="Z50" i="8"/>
  <c r="V50" i="8"/>
  <c r="S50" i="8"/>
  <c r="P50" i="8"/>
  <c r="L50" i="8"/>
  <c r="H50" i="8"/>
  <c r="C50" i="8"/>
  <c r="BQ49" i="8"/>
  <c r="BQ48" i="8"/>
  <c r="BP45" i="8"/>
  <c r="BL45" i="8"/>
  <c r="BH45" i="8"/>
  <c r="BE45" i="8"/>
  <c r="BB45" i="8"/>
  <c r="AY45" i="8"/>
  <c r="AV45" i="8"/>
  <c r="AS45" i="8"/>
  <c r="AO45" i="8"/>
  <c r="AL45" i="8"/>
  <c r="AH45" i="8"/>
  <c r="AD45" i="8"/>
  <c r="Z45" i="8"/>
  <c r="V45" i="8"/>
  <c r="S45" i="8"/>
  <c r="P45" i="8"/>
  <c r="L45" i="8"/>
  <c r="H45" i="8"/>
  <c r="BD37" i="8"/>
  <c r="AU37" i="8"/>
  <c r="AK37" i="8"/>
  <c r="AD37" i="8"/>
  <c r="S37" i="8"/>
  <c r="P37" i="8"/>
  <c r="J37" i="8"/>
  <c r="BE35" i="8"/>
  <c r="BD32" i="8"/>
  <c r="AU32" i="8"/>
  <c r="AK32" i="8"/>
  <c r="AD32" i="8"/>
  <c r="S32" i="8"/>
  <c r="P32" i="8"/>
  <c r="J32" i="8"/>
  <c r="BP28" i="8"/>
  <c r="BN28" i="8"/>
  <c r="BI28" i="8"/>
  <c r="BE28" i="8"/>
  <c r="AZ28" i="8"/>
  <c r="AT28" i="8"/>
  <c r="AR28" i="8"/>
  <c r="AO28" i="8"/>
  <c r="AJ28" i="8"/>
  <c r="AH28" i="8"/>
  <c r="AD28" i="8"/>
  <c r="Y28" i="8"/>
  <c r="W28" i="8"/>
  <c r="U28" i="8"/>
  <c r="S28" i="8"/>
  <c r="P28" i="8"/>
  <c r="M28" i="8"/>
  <c r="I28" i="8"/>
  <c r="D28" i="8"/>
  <c r="BQ27" i="8"/>
  <c r="BQ26" i="8"/>
  <c r="BP22" i="8"/>
  <c r="BN22" i="8"/>
  <c r="BI22" i="8"/>
  <c r="BE22" i="8"/>
  <c r="AZ22" i="8"/>
  <c r="AT22" i="8"/>
  <c r="AR22" i="8"/>
  <c r="AO22" i="8"/>
  <c r="AJ22" i="8"/>
  <c r="AH22" i="8"/>
  <c r="AD22" i="8"/>
  <c r="Y22" i="8"/>
  <c r="W22" i="8"/>
  <c r="U22" i="8"/>
  <c r="S22" i="8"/>
  <c r="P22" i="8"/>
  <c r="M22" i="8"/>
  <c r="I22" i="8"/>
  <c r="D22" i="8"/>
  <c r="AW18" i="8"/>
  <c r="AV18" i="8"/>
  <c r="AU18" i="8"/>
  <c r="AT18" i="8"/>
  <c r="AS18" i="8"/>
  <c r="AR18" i="8"/>
  <c r="AQ18" i="8"/>
  <c r="AP18" i="8"/>
  <c r="AO18" i="8"/>
  <c r="AN18" i="8"/>
  <c r="AM18" i="8"/>
  <c r="AL18" i="8"/>
  <c r="AK18" i="8"/>
  <c r="AJ18"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G18" i="8"/>
  <c r="F18" i="8"/>
  <c r="E18" i="8"/>
  <c r="D18" i="8"/>
  <c r="C18" i="8"/>
  <c r="AX16" i="8"/>
  <c r="AP13" i="8"/>
  <c r="AH13" i="8"/>
  <c r="AW10" i="8"/>
  <c r="AU10" i="8"/>
  <c r="AT10" i="8"/>
  <c r="AS10" i="8"/>
  <c r="AR10" i="8"/>
  <c r="AQ10" i="8"/>
  <c r="AP10" i="8"/>
  <c r="AO10" i="8"/>
  <c r="AN10" i="8"/>
  <c r="AM10" i="8"/>
  <c r="AL10" i="8"/>
  <c r="AK10" i="8"/>
  <c r="AJ10" i="8"/>
  <c r="AI10" i="8"/>
  <c r="AH10" i="8"/>
  <c r="AF10" i="8"/>
  <c r="AE10" i="8"/>
  <c r="AD10" i="8"/>
  <c r="AC10" i="8"/>
  <c r="AB10" i="8"/>
  <c r="AA10" i="8"/>
  <c r="Z10" i="8"/>
  <c r="Y10" i="8"/>
  <c r="X10" i="8"/>
  <c r="W10" i="8"/>
  <c r="V10" i="8"/>
  <c r="U10" i="8"/>
  <c r="T10" i="8"/>
  <c r="S10" i="8"/>
  <c r="R10" i="8"/>
  <c r="Q10" i="8"/>
  <c r="P10" i="8"/>
  <c r="O10" i="8"/>
  <c r="N10" i="8"/>
  <c r="M10" i="8"/>
  <c r="L10" i="8"/>
  <c r="K10" i="8"/>
  <c r="J10" i="8"/>
  <c r="I10" i="8"/>
  <c r="H10" i="8"/>
  <c r="G10" i="8"/>
  <c r="F10" i="8"/>
  <c r="E10" i="8"/>
  <c r="D10" i="8"/>
  <c r="C10" i="8"/>
  <c r="AX10" i="8" l="1"/>
  <c r="BE37" i="8"/>
  <c r="BQ28" i="8"/>
  <c r="AX18" i="8"/>
  <c r="BQ50" i="8"/>
  <c r="M5" i="5"/>
</calcChain>
</file>

<file path=xl/sharedStrings.xml><?xml version="1.0" encoding="utf-8"?>
<sst xmlns="http://schemas.openxmlformats.org/spreadsheetml/2006/main" count="19805" uniqueCount="2240">
  <si>
    <t>使用データ：</t>
    <rPh sb="0" eb="2">
      <t>シヨウ</t>
    </rPh>
    <phoneticPr fontId="3"/>
  </si>
  <si>
    <t>総務省｜平成26年12月14日執行　衆議院議員総選挙・最高裁判所裁判官国民審査</t>
  </si>
  <si>
    <t>http://www.soumu.go.jp/senkyo/senkyo_s/data/shugiin47/index.html</t>
  </si>
  <si>
    <t>自民党</t>
  </si>
  <si>
    <t>民主党</t>
  </si>
  <si>
    <t>維新</t>
  </si>
  <si>
    <t>公明党</t>
  </si>
  <si>
    <t>共産党</t>
  </si>
  <si>
    <t>次世代</t>
  </si>
  <si>
    <t>社民党</t>
  </si>
  <si>
    <t>生活の党</t>
  </si>
  <si>
    <t>改革</t>
  </si>
  <si>
    <t>幸福</t>
  </si>
  <si>
    <t>支持なし</t>
  </si>
  <si>
    <t>合　計</t>
  </si>
  <si>
    <t>得票率</t>
    <rPh sb="0" eb="3">
      <t>ｔｒ</t>
    </rPh>
    <phoneticPr fontId="3"/>
  </si>
  <si>
    <t>合計</t>
  </si>
  <si>
    <t>北海道</t>
  </si>
  <si>
    <t>東北</t>
  </si>
  <si>
    <t>北関東</t>
  </si>
  <si>
    <t>南関東</t>
  </si>
  <si>
    <t>東京都</t>
  </si>
  <si>
    <t>北陸信越</t>
  </si>
  <si>
    <t>東海</t>
  </si>
  <si>
    <t>近畿</t>
  </si>
  <si>
    <t>中国</t>
  </si>
  <si>
    <t>四国</t>
  </si>
  <si>
    <t>九州</t>
  </si>
  <si>
    <t>全国一括式</t>
    <rPh sb="0" eb="2">
      <t>ゼンコク</t>
    </rPh>
    <rPh sb="2" eb="4">
      <t>イッカツ</t>
    </rPh>
    <rPh sb="4" eb="5">
      <t>シキ</t>
    </rPh>
    <phoneticPr fontId="3"/>
  </si>
  <si>
    <t>議席占有率</t>
    <rPh sb="0" eb="5">
      <t>ｇｓ</t>
    </rPh>
    <phoneticPr fontId="2"/>
  </si>
  <si>
    <t>自由民主党</t>
  </si>
  <si>
    <t>維新の党</t>
  </si>
  <si>
    <t>日本共産党</t>
  </si>
  <si>
    <t>次世代の党</t>
  </si>
  <si>
    <t>社会民主党</t>
  </si>
  <si>
    <t>新党改革</t>
  </si>
  <si>
    <t>幸福実現党</t>
  </si>
  <si>
    <t>支持政党なし</t>
  </si>
  <si>
    <t>議席数</t>
    <rPh sb="0" eb="3">
      <t>ギセキスウ</t>
    </rPh>
    <phoneticPr fontId="2"/>
  </si>
  <si>
    <t>小選挙区無所属候補計</t>
    <rPh sb="0" eb="4">
      <t>ショウセンキョク</t>
    </rPh>
    <rPh sb="4" eb="7">
      <t>ムショゾク</t>
    </rPh>
    <rPh sb="7" eb="9">
      <t>コウホ</t>
    </rPh>
    <rPh sb="9" eb="10">
      <t>ケイ</t>
    </rPh>
    <phoneticPr fontId="2"/>
  </si>
  <si>
    <t>比例代表区</t>
  </si>
  <si>
    <t>区分</t>
  </si>
  <si>
    <t>青森県</t>
  </si>
  <si>
    <t>岩手県</t>
  </si>
  <si>
    <t>宮城県</t>
  </si>
  <si>
    <t>秋田県</t>
  </si>
  <si>
    <t>山形県</t>
  </si>
  <si>
    <t>福島県</t>
  </si>
  <si>
    <t>計</t>
  </si>
  <si>
    <t>茨城県</t>
  </si>
  <si>
    <t>栃木県</t>
  </si>
  <si>
    <t>群馬県</t>
  </si>
  <si>
    <t>埼玉県</t>
  </si>
  <si>
    <t>千葉県</t>
  </si>
  <si>
    <t>神奈川県</t>
  </si>
  <si>
    <t>山梨県</t>
  </si>
  <si>
    <t>新潟県</t>
  </si>
  <si>
    <t>富山県</t>
  </si>
  <si>
    <t>石川県</t>
  </si>
  <si>
    <t>福井県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</si>
  <si>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</si>
  <si>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</si>
  <si>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</si>
  <si>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</si>
  <si>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</si>
  <si>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</si>
  <si>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</si>
  <si>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</si>
  <si>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</si>
  <si>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</si>
  <si>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</si>
  <si>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</si>
  <si>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</si>
  <si>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</si>
  <si>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</si>
  <si>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</si>
  <si>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</si>
  <si>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</si>
  <si>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</si>
  <si>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</si>
  <si>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</si>
  <si>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</si>
  <si>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</si>
  <si>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</si>
  <si>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</si>
  <si>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</si>
  <si>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</si>
  <si>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</si>
  <si>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無 所 属</t>
  </si>
  <si>
    <t>全国</t>
  </si>
  <si>
    <t>人口比</t>
    <rPh sb="0" eb="3">
      <t>ジンコウヒ</t>
    </rPh>
    <phoneticPr fontId="3"/>
  </si>
  <si>
    <t>1議席当たり人口（定数121）</t>
    <rPh sb="1" eb="3">
      <t>ギセキ</t>
    </rPh>
    <rPh sb="3" eb="4">
      <t>ア</t>
    </rPh>
    <rPh sb="6" eb="8">
      <t>ジンコウ</t>
    </rPh>
    <rPh sb="9" eb="11">
      <t>テイスウ</t>
    </rPh>
    <phoneticPr fontId="3"/>
  </si>
  <si>
    <t>参院定数121</t>
    <rPh sb="0" eb="2">
      <t>サンイン</t>
    </rPh>
    <rPh sb="2" eb="4">
      <t>テイスウ</t>
    </rPh>
    <phoneticPr fontId="3"/>
  </si>
  <si>
    <t>121×人口比</t>
    <rPh sb="4" eb="7">
      <t>ジンコウヒ</t>
    </rPh>
    <phoneticPr fontId="3"/>
  </si>
  <si>
    <t>目安定数</t>
    <rPh sb="0" eb="2">
      <t>メヤス</t>
    </rPh>
    <rPh sb="2" eb="4">
      <t>テイスウ</t>
    </rPh>
    <phoneticPr fontId="3"/>
  </si>
  <si>
    <t>1議席当たり人口（全国）÷1議席当たり人口（都道府県）</t>
    <rPh sb="1" eb="3">
      <t>ギセキ</t>
    </rPh>
    <rPh sb="3" eb="4">
      <t>ア</t>
    </rPh>
    <rPh sb="6" eb="8">
      <t>ジンコウ</t>
    </rPh>
    <rPh sb="9" eb="11">
      <t>ゼンコク</t>
    </rPh>
    <rPh sb="14" eb="16">
      <t>ギセキ</t>
    </rPh>
    <rPh sb="16" eb="17">
      <t>ア</t>
    </rPh>
    <rPh sb="19" eb="21">
      <t>ジンコウ</t>
    </rPh>
    <rPh sb="22" eb="26">
      <t>トドウフケン</t>
    </rPh>
    <phoneticPr fontId="3"/>
  </si>
  <si>
    <t>参院定数140</t>
    <rPh sb="0" eb="2">
      <t>サンイン</t>
    </rPh>
    <rPh sb="2" eb="4">
      <t>テイスウ</t>
    </rPh>
    <phoneticPr fontId="3"/>
  </si>
  <si>
    <t>140×人口比</t>
    <rPh sb="4" eb="7">
      <t>ジンコウヒ</t>
    </rPh>
    <phoneticPr fontId="3"/>
  </si>
  <si>
    <t>参院19ブロック</t>
    <rPh sb="0" eb="2">
      <t>サンイン</t>
    </rPh>
    <phoneticPr fontId="3"/>
  </si>
  <si>
    <t>参院7ブロック</t>
    <rPh sb="0" eb="2">
      <t>サンイン</t>
    </rPh>
    <phoneticPr fontId="3"/>
  </si>
  <si>
    <t>150×人口比</t>
    <rPh sb="4" eb="7">
      <t>ジンコウヒ</t>
    </rPh>
    <phoneticPr fontId="3"/>
  </si>
  <si>
    <t>160×人口比</t>
    <rPh sb="4" eb="7">
      <t>ジンコウヒ</t>
    </rPh>
    <phoneticPr fontId="3"/>
  </si>
  <si>
    <t>180×人口比</t>
    <rPh sb="4" eb="7">
      <t>ジンコウヒ</t>
    </rPh>
    <phoneticPr fontId="3"/>
  </si>
  <si>
    <t>200×人口比</t>
    <rPh sb="4" eb="7">
      <t>ジンコウヒ</t>
    </rPh>
    <phoneticPr fontId="3"/>
  </si>
  <si>
    <t>480×人口比</t>
    <rPh sb="4" eb="7">
      <t>ジンコウヒ</t>
    </rPh>
    <phoneticPr fontId="3"/>
  </si>
  <si>
    <t>衆院比例区ブロック定数</t>
    <rPh sb="0" eb="2">
      <t>シュウイン</t>
    </rPh>
    <rPh sb="2" eb="5">
      <t>ｈｋ</t>
    </rPh>
    <rPh sb="9" eb="11">
      <t>テイスウ</t>
    </rPh>
    <phoneticPr fontId="3"/>
  </si>
  <si>
    <t>465×人口比</t>
    <rPh sb="4" eb="7">
      <t>ジンコウヒ</t>
    </rPh>
    <phoneticPr fontId="3"/>
  </si>
  <si>
    <t>衆院11ブロック</t>
    <rPh sb="0" eb="2">
      <t>シュウイン</t>
    </rPh>
    <phoneticPr fontId="2"/>
  </si>
  <si>
    <t>議席数</t>
    <rPh sb="0" eb="3">
      <t>ギセキスウ</t>
    </rPh>
    <phoneticPr fontId="2"/>
  </si>
  <si>
    <t>九州</t>
    <rPh sb="0" eb="2">
      <t>キュウシュウ</t>
    </rPh>
    <phoneticPr fontId="2"/>
  </si>
  <si>
    <t>四国</t>
    <rPh sb="0" eb="2">
      <t>シコク</t>
    </rPh>
    <phoneticPr fontId="2"/>
  </si>
  <si>
    <t>中国</t>
    <rPh sb="0" eb="2">
      <t>チュウゴク</t>
    </rPh>
    <phoneticPr fontId="2"/>
  </si>
  <si>
    <t>近畿</t>
    <rPh sb="0" eb="2">
      <t>キンキ</t>
    </rPh>
    <phoneticPr fontId="2"/>
  </si>
  <si>
    <t>東海</t>
    <rPh sb="0" eb="2">
      <t>トウカイ</t>
    </rPh>
    <phoneticPr fontId="2"/>
  </si>
  <si>
    <t>北海道</t>
    <rPh sb="0" eb="3">
      <t>ホッカイドウ</t>
    </rPh>
    <phoneticPr fontId="2"/>
  </si>
  <si>
    <t>東京</t>
    <rPh sb="0" eb="2">
      <t>ｔｋ</t>
    </rPh>
    <phoneticPr fontId="2"/>
  </si>
  <si>
    <t>東北</t>
    <rPh sb="0" eb="2">
      <t>トウホク</t>
    </rPh>
    <phoneticPr fontId="2"/>
  </si>
  <si>
    <t>北関東</t>
    <rPh sb="0" eb="1">
      <t>キタ</t>
    </rPh>
    <rPh sb="1" eb="3">
      <t>カントウ</t>
    </rPh>
    <phoneticPr fontId="2"/>
  </si>
  <si>
    <t>南関東</t>
    <rPh sb="0" eb="1">
      <t>ミナミ</t>
    </rPh>
    <rPh sb="1" eb="3">
      <t>カントウ</t>
    </rPh>
    <phoneticPr fontId="2"/>
  </si>
  <si>
    <t>11ブロック計</t>
    <rPh sb="6" eb="7">
      <t>ケイ</t>
    </rPh>
    <phoneticPr fontId="2"/>
  </si>
  <si>
    <t>阿 部 寿 一</t>
  </si>
  <si>
    <t>山形県 第3</t>
  </si>
  <si>
    <t>得票率</t>
    <rPh sb="0" eb="3">
      <t>ｔｒ</t>
    </rPh>
    <phoneticPr fontId="2"/>
  </si>
  <si>
    <t>無所属計</t>
  </si>
  <si>
    <t>無所属計</t>
    <rPh sb="3" eb="4">
      <t>ケイ</t>
    </rPh>
    <phoneticPr fontId="2"/>
  </si>
  <si>
    <t>議席数計</t>
    <rPh sb="0" eb="3">
      <t>ギセキスウ</t>
    </rPh>
    <rPh sb="3" eb="4">
      <t>ケイ</t>
    </rPh>
    <phoneticPr fontId="2"/>
  </si>
  <si>
    <t xml:space="preserve">池 田 真 紀 </t>
    <phoneticPr fontId="2"/>
  </si>
  <si>
    <t>北海道 第2</t>
  </si>
  <si>
    <t>中 村 喜 四 郎</t>
  </si>
  <si>
    <t>茨城県 第7</t>
  </si>
  <si>
    <t>渡 辺 喜 美</t>
  </si>
  <si>
    <t>栃木県 第3</t>
  </si>
  <si>
    <t>上 野 宏 史</t>
  </si>
  <si>
    <t>群馬県 第1</t>
    <rPh sb="0" eb="2">
      <t>グンマ</t>
    </rPh>
    <phoneticPr fontId="2"/>
  </si>
  <si>
    <t xml:space="preserve">小 泉 龍 司 </t>
    <phoneticPr fontId="2"/>
  </si>
  <si>
    <t>埼玉県 第11</t>
  </si>
  <si>
    <t>浅 尾 慶 一 郎</t>
  </si>
  <si>
    <t>神奈川県 第4</t>
  </si>
  <si>
    <t>長 崎 幸 太 郎</t>
  </si>
  <si>
    <t>山梨県 第2</t>
  </si>
  <si>
    <t>三 谷 英 弘</t>
  </si>
  <si>
    <t>東京都 第5</t>
  </si>
  <si>
    <t>杉 本 和 巳</t>
  </si>
  <si>
    <t>愛知県 第10</t>
  </si>
  <si>
    <t xml:space="preserve">山 口 壯 </t>
    <phoneticPr fontId="2"/>
  </si>
  <si>
    <t>兵庫県 第12</t>
  </si>
  <si>
    <t>戸 井 田 真 太 郎</t>
    <phoneticPr fontId="2"/>
  </si>
  <si>
    <t xml:space="preserve">亀 井 静 香 </t>
    <phoneticPr fontId="2"/>
  </si>
  <si>
    <t>広島県 第6</t>
  </si>
  <si>
    <t xml:space="preserve">井 上 貴 博 </t>
    <phoneticPr fontId="2"/>
  </si>
  <si>
    <t>福岡県 第1</t>
  </si>
  <si>
    <t xml:space="preserve">野 間 健 </t>
    <phoneticPr fontId="2"/>
  </si>
  <si>
    <t>鹿児島県 第3</t>
  </si>
  <si>
    <t xml:space="preserve">仲 里 利 信 </t>
    <phoneticPr fontId="2"/>
  </si>
  <si>
    <t>沖縄県 第4</t>
  </si>
  <si>
    <t>衆院47都道府県区割り</t>
    <rPh sb="0" eb="2">
      <t>シュウイン</t>
    </rPh>
    <rPh sb="4" eb="8">
      <t>トドウフケン</t>
    </rPh>
    <rPh sb="8" eb="10">
      <t>クワ</t>
    </rPh>
    <phoneticPr fontId="2"/>
  </si>
  <si>
    <t>総定数：465</t>
    <rPh sb="0" eb="3">
      <t>ソウテイスウ</t>
    </rPh>
    <phoneticPr fontId="2"/>
  </si>
  <si>
    <t>無所属：小選挙区得票数</t>
    <rPh sb="0" eb="3">
      <t>ムショゾク</t>
    </rPh>
    <phoneticPr fontId="2"/>
  </si>
  <si>
    <t>政党：比例区得票数</t>
    <rPh sb="0" eb="2">
      <t>セイトウ</t>
    </rPh>
    <phoneticPr fontId="2"/>
  </si>
  <si>
    <t>高得票無所属</t>
    <rPh sb="0" eb="3">
      <t>コウトクヒョウ</t>
    </rPh>
    <rPh sb="3" eb="6">
      <t>ムショゾク</t>
    </rPh>
    <phoneticPr fontId="2"/>
  </si>
  <si>
    <t>47都道府県計</t>
    <rPh sb="2" eb="6">
      <t>トドウフケン</t>
    </rPh>
    <rPh sb="6" eb="7">
      <t>ケイ</t>
    </rPh>
    <phoneticPr fontId="2"/>
  </si>
  <si>
    <t>得票数</t>
  </si>
  <si>
    <t>氏名</t>
  </si>
  <si>
    <t>年齢</t>
  </si>
  <si>
    <t>公認</t>
  </si>
  <si>
    <t>推薦</t>
  </si>
  <si>
    <t>新旧</t>
  </si>
  <si>
    <t>経歴</t>
  </si>
  <si>
    <t>当選回数</t>
  </si>
  <si>
    <t>重複</t>
  </si>
  <si>
    <t>当</t>
  </si>
  <si>
    <t>横路　孝弘</t>
  </si>
  <si>
    <t>民</t>
  </si>
  <si>
    <t>(前)</t>
  </si>
  <si>
    <t>(元)議長</t>
  </si>
  <si>
    <t>比</t>
  </si>
  <si>
    <t>船橋　利実</t>
  </si>
  <si>
    <t>自</t>
  </si>
  <si>
    <t>公</t>
  </si>
  <si>
    <t>前</t>
  </si>
  <si>
    <t>(元)厚生労働委員</t>
  </si>
  <si>
    <t>野呂田　博之</t>
  </si>
  <si>
    <t>共</t>
  </si>
  <si>
    <t>新</t>
  </si>
  <si>
    <t>党道委員</t>
  </si>
  <si>
    <t>飯田　佳宏</t>
  </si>
  <si>
    <t>無</t>
  </si>
  <si>
    <t>(元)衆院議員秘書</t>
  </si>
  <si>
    <t>吉川　貴盛</t>
  </si>
  <si>
    <t>(元)農水副大臣</t>
  </si>
  <si>
    <t>松木　謙公</t>
  </si>
  <si>
    <t>維</t>
  </si>
  <si>
    <t>生</t>
  </si>
  <si>
    <t>元</t>
  </si>
  <si>
    <t>(元)農水政務官</t>
  </si>
  <si>
    <t>池田　真紀</t>
  </si>
  <si>
    <t>社会福祉士</t>
  </si>
  <si>
    <t>金倉　昌俊</t>
  </si>
  <si>
    <t>党准中央委員</t>
  </si>
  <si>
    <t>高木　宏寿</t>
  </si>
  <si>
    <t>(元)道議</t>
  </si>
  <si>
    <t>荒井　聡</t>
  </si>
  <si>
    <t>(元)国家戦略相</t>
  </si>
  <si>
    <t>吉岡　弘子</t>
  </si>
  <si>
    <t>党地区常任委員</t>
  </si>
  <si>
    <t>小和田　康文</t>
  </si>
  <si>
    <t>(元)内閣府調査官</t>
  </si>
  <si>
    <t>中村　裕之</t>
  </si>
  <si>
    <t>鉢呂　吉雄</t>
  </si>
  <si>
    <t>(元)経済産業相</t>
  </si>
  <si>
    <t>酒井　隆裕</t>
  </si>
  <si>
    <t>(元)滝川市議</t>
  </si>
  <si>
    <t>町村　信孝</t>
  </si>
  <si>
    <t>(元)官房長官</t>
  </si>
  <si>
    <t>勝部　賢志</t>
  </si>
  <si>
    <t>党道幹事長</t>
  </si>
  <si>
    <t>鈴木　龍次</t>
  </si>
  <si>
    <t>党地区委員長</t>
  </si>
  <si>
    <t>佐々木　隆博</t>
  </si>
  <si>
    <t>今津　寛</t>
  </si>
  <si>
    <t>(元)防衛副長官</t>
  </si>
  <si>
    <t>荻生　和敏</t>
  </si>
  <si>
    <t>伊東　良孝</t>
  </si>
  <si>
    <t>(元)財務政務官</t>
  </si>
  <si>
    <t>鈴木　貴子</t>
  </si>
  <si>
    <t>(元)法務委員</t>
  </si>
  <si>
    <t>石川　明美</t>
  </si>
  <si>
    <t>(元)釧路市議</t>
  </si>
  <si>
    <t>逢坂　誠二</t>
  </si>
  <si>
    <t>(元)総務政務官</t>
  </si>
  <si>
    <t>前田　一男</t>
  </si>
  <si>
    <t>(元)松前町長</t>
  </si>
  <si>
    <t>原田　有康</t>
  </si>
  <si>
    <t>(元)戸井町議</t>
  </si>
  <si>
    <t>堀井　学</t>
  </si>
  <si>
    <t>党青年局次長</t>
  </si>
  <si>
    <t>山岡　達丸</t>
  </si>
  <si>
    <t>(元)沖北特委理事</t>
  </si>
  <si>
    <t>工藤　良一</t>
  </si>
  <si>
    <t>(元)党地区労連議長</t>
  </si>
  <si>
    <t>稲津　久</t>
  </si>
  <si>
    <t>神谷　裕</t>
  </si>
  <si>
    <t>(元)参院議員秘書</t>
  </si>
  <si>
    <t>木村　賢治</t>
  </si>
  <si>
    <t>(元)高校教頭</t>
  </si>
  <si>
    <t>中川　郁子</t>
  </si>
  <si>
    <t>公改</t>
  </si>
  <si>
    <t>農林水産政務官</t>
  </si>
  <si>
    <t>三津　丈夫</t>
  </si>
  <si>
    <t>畑中　庸助</t>
  </si>
  <si>
    <t>党地区政策委員長</t>
  </si>
  <si>
    <t>武部　新</t>
  </si>
  <si>
    <t>水上　美華</t>
  </si>
  <si>
    <t>(元)北見市議</t>
  </si>
  <si>
    <t>菅原　誠</t>
  </si>
  <si>
    <t>党地区副委員長</t>
  </si>
  <si>
    <t>北海道</t>
    <rPh sb="0" eb="2">
      <t>ホッカイ</t>
    </rPh>
    <rPh sb="2" eb="3">
      <t>ドウ</t>
    </rPh>
    <phoneticPr fontId="2"/>
  </si>
  <si>
    <t>津島　淳</t>
  </si>
  <si>
    <t>(元)農林水産委員</t>
  </si>
  <si>
    <t>升田　世喜男</t>
  </si>
  <si>
    <t>(元)県議</t>
  </si>
  <si>
    <t>吉俣　洋</t>
  </si>
  <si>
    <t>江渡　聡徳</t>
  </si>
  <si>
    <t>防衛相</t>
  </si>
  <si>
    <t>中野渡　詔子</t>
  </si>
  <si>
    <t>(元)民主党県副代表</t>
  </si>
  <si>
    <t>小笠原　良子</t>
  </si>
  <si>
    <t>党地区委員</t>
  </si>
  <si>
    <t>大島　理森</t>
  </si>
  <si>
    <t>(元)党副総裁</t>
  </si>
  <si>
    <t>田名部　匡代</t>
  </si>
  <si>
    <t>松橋　三夫</t>
  </si>
  <si>
    <t>木村　太郎</t>
  </si>
  <si>
    <t>首相補佐官</t>
  </si>
  <si>
    <t>山内　崇</t>
  </si>
  <si>
    <t>千葉　浩規</t>
  </si>
  <si>
    <t>党県常任委員</t>
  </si>
  <si>
    <t>青森県</t>
    <rPh sb="0" eb="3">
      <t>アオモリケン</t>
    </rPh>
    <phoneticPr fontId="2"/>
  </si>
  <si>
    <t>階　猛</t>
  </si>
  <si>
    <t>高橋　比奈子</t>
  </si>
  <si>
    <t>環境政務官</t>
  </si>
  <si>
    <t>吉田　恭子</t>
  </si>
  <si>
    <t>細川　光正</t>
  </si>
  <si>
    <t>社</t>
  </si>
  <si>
    <t>党県幹事長</t>
  </si>
  <si>
    <t>鈴木　俊一</t>
  </si>
  <si>
    <t>(元)環境相</t>
  </si>
  <si>
    <t>畑　浩治</t>
  </si>
  <si>
    <t>党幹事長代理</t>
  </si>
  <si>
    <t>久保　幸男</t>
  </si>
  <si>
    <t>(元)農協職員</t>
  </si>
  <si>
    <t>黄川田　徹</t>
  </si>
  <si>
    <t>(元)復興副大臣</t>
  </si>
  <si>
    <t>橋本　英教</t>
  </si>
  <si>
    <t>菊池　幸夫</t>
  </si>
  <si>
    <t>小沢　一郎</t>
  </si>
  <si>
    <t>党代表</t>
  </si>
  <si>
    <t>藤原　崇</t>
  </si>
  <si>
    <t>高橋　綱記</t>
  </si>
  <si>
    <t>(元)花巻市議</t>
  </si>
  <si>
    <t>岩手県</t>
    <rPh sb="0" eb="3">
      <t>イワテケン</t>
    </rPh>
    <phoneticPr fontId="2"/>
  </si>
  <si>
    <t>土井　亨</t>
  </si>
  <si>
    <t>(元)国交政務官</t>
  </si>
  <si>
    <t>郡　和子</t>
  </si>
  <si>
    <t>(元)復興政務官</t>
  </si>
  <si>
    <t>松井　秀明</t>
  </si>
  <si>
    <t>党准県委員</t>
  </si>
  <si>
    <t>秋葉　賢也</t>
  </si>
  <si>
    <t>(元)厚労副大臣</t>
  </si>
  <si>
    <t>林　宙紀</t>
  </si>
  <si>
    <t>大内　真理</t>
  </si>
  <si>
    <t>増元　照明</t>
  </si>
  <si>
    <t>次</t>
  </si>
  <si>
    <t>(元)拉致家族会役員</t>
  </si>
  <si>
    <t>桑島　崇史</t>
  </si>
  <si>
    <t>党県青年運動委長</t>
  </si>
  <si>
    <t>西村　明宏</t>
  </si>
  <si>
    <t>国土交通副大臣</t>
  </si>
  <si>
    <t>橋本　清仁</t>
  </si>
  <si>
    <t>吉田　剛</t>
  </si>
  <si>
    <t>党県委員</t>
  </si>
  <si>
    <t>伊藤　信太郎</t>
  </si>
  <si>
    <t>(元)復興特委員長</t>
  </si>
  <si>
    <t>井戸　正枝</t>
  </si>
  <si>
    <t>(元)内閣委理事</t>
  </si>
  <si>
    <t>小高　洋</t>
  </si>
  <si>
    <t>(元)ソニー労組役員</t>
  </si>
  <si>
    <t>安住　淳</t>
  </si>
  <si>
    <t>(元)財務相</t>
  </si>
  <si>
    <t>勝沼　栄明</t>
  </si>
  <si>
    <t>形成外科医</t>
  </si>
  <si>
    <t>高村　直也</t>
  </si>
  <si>
    <t>小野寺　五典</t>
  </si>
  <si>
    <t>(元)防衛相</t>
  </si>
  <si>
    <t>鎌田　さゆり</t>
  </si>
  <si>
    <t>(元)党男女参画委長</t>
  </si>
  <si>
    <t>内藤　隆司</t>
  </si>
  <si>
    <t>宮城県</t>
    <rPh sb="0" eb="3">
      <t>ミヤギケン</t>
    </rPh>
    <phoneticPr fontId="2"/>
  </si>
  <si>
    <t>冨樫　博之</t>
  </si>
  <si>
    <t>寺田　学</t>
  </si>
  <si>
    <t>(元)首相補佐官</t>
  </si>
  <si>
    <t>山内　梅良</t>
  </si>
  <si>
    <t>伊藤　正通</t>
  </si>
  <si>
    <t>(元)労組委員長</t>
  </si>
  <si>
    <t>金田　勝年</t>
  </si>
  <si>
    <t>(元)外務副大臣</t>
  </si>
  <si>
    <t>緑川　貴士</t>
  </si>
  <si>
    <t>(元)アナウンサー</t>
  </si>
  <si>
    <t>藤本　金治</t>
  </si>
  <si>
    <t>御法川　信英</t>
  </si>
  <si>
    <t>財務副大臣</t>
  </si>
  <si>
    <t>村岡　敏英</t>
  </si>
  <si>
    <t>(元)農水委理事</t>
  </si>
  <si>
    <t>我妻　桂子</t>
  </si>
  <si>
    <t>秋田県</t>
    <rPh sb="0" eb="3">
      <t>アキタケン</t>
    </rPh>
    <phoneticPr fontId="2"/>
  </si>
  <si>
    <t>遠藤　利明</t>
  </si>
  <si>
    <t>(元)文科副大臣</t>
  </si>
  <si>
    <t>原田　和広</t>
  </si>
  <si>
    <t>会社役員</t>
  </si>
  <si>
    <t>石川　渉</t>
  </si>
  <si>
    <t>鈴木　憲和</t>
  </si>
  <si>
    <t>(元)農水省職員</t>
  </si>
  <si>
    <t>近藤　洋介</t>
  </si>
  <si>
    <t>(元)経産副大臣</t>
  </si>
  <si>
    <t>白根沢　澄子</t>
  </si>
  <si>
    <t>(元)米沢市議</t>
  </si>
  <si>
    <t>加藤　鮎子</t>
  </si>
  <si>
    <t>阿部　寿一</t>
  </si>
  <si>
    <t>(元)酒田市長</t>
  </si>
  <si>
    <t>吉田　大成</t>
  </si>
  <si>
    <t>(元)神奈川県議</t>
  </si>
  <si>
    <t>長谷川　剛</t>
  </si>
  <si>
    <t>佐藤　誠</t>
  </si>
  <si>
    <t>政治評論家</t>
  </si>
  <si>
    <t>山形県</t>
    <rPh sb="0" eb="3">
      <t>ヤマガタケン</t>
    </rPh>
    <phoneticPr fontId="2"/>
  </si>
  <si>
    <t>亀岡　偉民</t>
  </si>
  <si>
    <t>金子　恵美</t>
  </si>
  <si>
    <t>渡部　保子</t>
  </si>
  <si>
    <t>(元)中学校教諭</t>
  </si>
  <si>
    <t>根本　匠</t>
  </si>
  <si>
    <t>(元)復興相</t>
  </si>
  <si>
    <t>岡部　光規</t>
  </si>
  <si>
    <t>医師</t>
  </si>
  <si>
    <t>平　善彦</t>
  </si>
  <si>
    <t>玄葉　光一郎</t>
  </si>
  <si>
    <t>(元)外相</t>
  </si>
  <si>
    <t>上杉　謙太郎</t>
  </si>
  <si>
    <t>横田　洋子</t>
  </si>
  <si>
    <t>小熊　慎司</t>
  </si>
  <si>
    <t>(元)外務委理事</t>
  </si>
  <si>
    <t>菅家　一郎</t>
  </si>
  <si>
    <t>(元)会津若松市長</t>
  </si>
  <si>
    <t>小川　右善</t>
  </si>
  <si>
    <t>(元)会津若松市議</t>
  </si>
  <si>
    <t>田中　和加子</t>
  </si>
  <si>
    <t>吉野　正芳</t>
  </si>
  <si>
    <t>改</t>
  </si>
  <si>
    <t>(元)環境副大臣</t>
  </si>
  <si>
    <t>吉田　泉</t>
  </si>
  <si>
    <t>吉田　英策</t>
  </si>
  <si>
    <t>福島県</t>
    <rPh sb="0" eb="3">
      <t>フクシマケン</t>
    </rPh>
    <phoneticPr fontId="2"/>
  </si>
  <si>
    <t>田所　嘉徳</t>
  </si>
  <si>
    <t>福島　伸享</t>
  </si>
  <si>
    <t>(元)復興特理事</t>
  </si>
  <si>
    <t>大内　久美子</t>
  </si>
  <si>
    <t>額賀　福志郎</t>
  </si>
  <si>
    <t>川井　宏子</t>
  </si>
  <si>
    <t>党准地区委員</t>
  </si>
  <si>
    <t>葉梨　康弘</t>
  </si>
  <si>
    <t>法務副大臣</t>
  </si>
  <si>
    <t>石井　章</t>
  </si>
  <si>
    <t>(元)海賊特委理事</t>
  </si>
  <si>
    <t>小林　恭子</t>
  </si>
  <si>
    <t>(元)農民組合職員</t>
  </si>
  <si>
    <t>梶山　弘志</t>
  </si>
  <si>
    <t>(元)国交委員長</t>
  </si>
  <si>
    <t>高野　守</t>
  </si>
  <si>
    <t>(元)経産委理事</t>
  </si>
  <si>
    <t>堀江　鶴治</t>
  </si>
  <si>
    <t>(元)常陸大宮市議</t>
  </si>
  <si>
    <t>木村　隆</t>
  </si>
  <si>
    <t>無職</t>
  </si>
  <si>
    <t>大畠　章宏</t>
  </si>
  <si>
    <t>(元)党幹事長</t>
  </si>
  <si>
    <t>石川　昭政</t>
  </si>
  <si>
    <t>(元)党選対職員</t>
  </si>
  <si>
    <t>福田　明</t>
  </si>
  <si>
    <t>(元)北茨城市議</t>
  </si>
  <si>
    <t>丹羽　雄哉</t>
  </si>
  <si>
    <t>(元)厚相</t>
  </si>
  <si>
    <t>青山　大人</t>
  </si>
  <si>
    <t>井上　圭一</t>
  </si>
  <si>
    <t>葬祭会社代表</t>
  </si>
  <si>
    <t>中村　喜四郎</t>
  </si>
  <si>
    <t>(元)建設相</t>
  </si>
  <si>
    <t>永岡　桂子</t>
  </si>
  <si>
    <t>厚生労働副大臣</t>
  </si>
  <si>
    <t>白畑　勇</t>
  </si>
  <si>
    <t>団体嘱託職員</t>
  </si>
  <si>
    <t>茨城県</t>
    <rPh sb="0" eb="3">
      <t>イバラキケン</t>
    </rPh>
    <phoneticPr fontId="2"/>
  </si>
  <si>
    <t>船田　元</t>
  </si>
  <si>
    <t>(元)経企庁長官</t>
  </si>
  <si>
    <t>柏倉　祐司</t>
  </si>
  <si>
    <t>(元)文部科学委員</t>
  </si>
  <si>
    <t>野村　節子</t>
  </si>
  <si>
    <t>福田　昭夫</t>
  </si>
  <si>
    <t>西川　公也</t>
  </si>
  <si>
    <t>農相</t>
  </si>
  <si>
    <t>阿部　秀実</t>
  </si>
  <si>
    <t>簗　和生</t>
  </si>
  <si>
    <t>渡辺　喜美</t>
  </si>
  <si>
    <t>(元)みんなの党代表</t>
  </si>
  <si>
    <t>秋山　幸子</t>
  </si>
  <si>
    <t>(元)足尾町議</t>
  </si>
  <si>
    <t>佐藤　勉</t>
  </si>
  <si>
    <t>党国対委員長</t>
  </si>
  <si>
    <t>藤岡　隆雄</t>
  </si>
  <si>
    <t>(元)金融庁職員</t>
  </si>
  <si>
    <t>山崎　寿彦</t>
  </si>
  <si>
    <t>茂木　敏充</t>
  </si>
  <si>
    <t>党選対委員長</t>
  </si>
  <si>
    <t>川上　均</t>
  </si>
  <si>
    <t>栃木県</t>
    <rPh sb="0" eb="3">
      <t>トチギケン</t>
    </rPh>
    <phoneticPr fontId="2"/>
  </si>
  <si>
    <t>佐田　玄一郎</t>
  </si>
  <si>
    <t>(元)行革担当相</t>
  </si>
  <si>
    <t>上野　宏史</t>
  </si>
  <si>
    <t>(元)厚労委理事</t>
  </si>
  <si>
    <t>宮崎　岳志</t>
  </si>
  <si>
    <t>党県副会長</t>
  </si>
  <si>
    <t>店橋　世津子</t>
  </si>
  <si>
    <t>(元)前橋市議</t>
  </si>
  <si>
    <t>井野　俊郎</t>
  </si>
  <si>
    <t>党農林副部会長</t>
  </si>
  <si>
    <t>石関　貴史</t>
  </si>
  <si>
    <t>(元)決算行監委長</t>
  </si>
  <si>
    <t>藤掛　順恒</t>
  </si>
  <si>
    <t>笹川　博義</t>
  </si>
  <si>
    <t>長谷川　嘉一</t>
  </si>
  <si>
    <t>渋沢　哲男</t>
  </si>
  <si>
    <t>福田　達夫</t>
  </si>
  <si>
    <t>党国際局次長</t>
  </si>
  <si>
    <t>萩原　貞夫</t>
  </si>
  <si>
    <t>小渕　優子</t>
  </si>
  <si>
    <t>小林　人志</t>
  </si>
  <si>
    <t>党県代表</t>
  </si>
  <si>
    <t>糸井　洋</t>
  </si>
  <si>
    <t>群馬県</t>
    <rPh sb="0" eb="3">
      <t>グンマケン</t>
    </rPh>
    <phoneticPr fontId="2"/>
  </si>
  <si>
    <t>村井　英樹</t>
  </si>
  <si>
    <t>(元)財務省職員</t>
  </si>
  <si>
    <t>武正　公一</t>
  </si>
  <si>
    <t>(元)財務副大臣</t>
  </si>
  <si>
    <t>松村　敏夫</t>
  </si>
  <si>
    <t>松本　翔</t>
  </si>
  <si>
    <t>農業</t>
  </si>
  <si>
    <t>新藤　義孝</t>
  </si>
  <si>
    <t>(元)総務相</t>
  </si>
  <si>
    <t>奥田　智子</t>
  </si>
  <si>
    <t>黄川田　仁志</t>
  </si>
  <si>
    <t>細川　律夫</t>
  </si>
  <si>
    <t>(元)厚生労働相</t>
  </si>
  <si>
    <t>宮川　雅之</t>
  </si>
  <si>
    <t>(元)越谷市議</t>
  </si>
  <si>
    <t>豊田　真由子</t>
  </si>
  <si>
    <t>(元)厚労省職員</t>
  </si>
  <si>
    <t>神風　英男</t>
  </si>
  <si>
    <t>(元)防衛政務官</t>
  </si>
  <si>
    <t>桜井　晴子</t>
  </si>
  <si>
    <t>(元)志木市議</t>
  </si>
  <si>
    <t>枝野　幸男</t>
  </si>
  <si>
    <t>党幹事長</t>
  </si>
  <si>
    <t>牧原　秀樹</t>
  </si>
  <si>
    <t>(元)環境政務官</t>
  </si>
  <si>
    <t>山本　悠子</t>
  </si>
  <si>
    <t>大島　敦</t>
  </si>
  <si>
    <t>(元)内閣府副大臣</t>
  </si>
  <si>
    <t>中根　一幸</t>
  </si>
  <si>
    <t>外務政務官</t>
  </si>
  <si>
    <t>戸口　佐一</t>
  </si>
  <si>
    <t>神山　佐市</t>
  </si>
  <si>
    <t>小宮山　泰子</t>
  </si>
  <si>
    <t>(元)農水委員長</t>
  </si>
  <si>
    <t>長沼　チネ</t>
  </si>
  <si>
    <t>根本　千裕</t>
  </si>
  <si>
    <t>(元)丸紅社員</t>
  </si>
  <si>
    <t>柴山　昌彦</t>
  </si>
  <si>
    <t>(元)総務副大臣</t>
  </si>
  <si>
    <t>小野塚　勝俊</t>
  </si>
  <si>
    <t>(元)財金委理事</t>
  </si>
  <si>
    <t>辻　源巳</t>
  </si>
  <si>
    <t>大塚　拓</t>
  </si>
  <si>
    <t>法務政務官</t>
  </si>
  <si>
    <t>青柳　仁士</t>
  </si>
  <si>
    <t>(元)ＪＩＣＡ職員</t>
  </si>
  <si>
    <t>広森　すみ子</t>
  </si>
  <si>
    <t>(元)狭山市議</t>
  </si>
  <si>
    <t>山口　泰明</t>
  </si>
  <si>
    <t>坂本　祐之輔</t>
  </si>
  <si>
    <t>石井　祐一</t>
  </si>
  <si>
    <t>小泉　龍司</t>
  </si>
  <si>
    <t>(元)青少年特委理事</t>
  </si>
  <si>
    <t>今野　智博</t>
  </si>
  <si>
    <t>柴岡　祐真</t>
  </si>
  <si>
    <t>野中　厚</t>
  </si>
  <si>
    <t>森田　俊和</t>
  </si>
  <si>
    <t>本多　平直</t>
  </si>
  <si>
    <t>(元)経産政務官</t>
  </si>
  <si>
    <t>鈴木　千賀子</t>
  </si>
  <si>
    <t>(元)北川辺町議</t>
  </si>
  <si>
    <t>土屋　品子</t>
  </si>
  <si>
    <t>山内　康一</t>
  </si>
  <si>
    <t>(元)みんなの党役員</t>
  </si>
  <si>
    <t>秋山　文和</t>
  </si>
  <si>
    <t>(元)春日部市議</t>
  </si>
  <si>
    <t>中村　匡志</t>
  </si>
  <si>
    <t>法務翻訳業</t>
  </si>
  <si>
    <t>三ツ林　裕巳</t>
  </si>
  <si>
    <t>内科医</t>
  </si>
  <si>
    <t>鈴木　義弘</t>
  </si>
  <si>
    <t>苗村　光雄</t>
  </si>
  <si>
    <t>田中　良生</t>
  </si>
  <si>
    <t>高山　智司</t>
  </si>
  <si>
    <t>田村　勉</t>
  </si>
  <si>
    <t>埼玉県</t>
    <rPh sb="0" eb="3">
      <t>サイタマケン</t>
    </rPh>
    <phoneticPr fontId="2"/>
  </si>
  <si>
    <t>田嶋　要</t>
  </si>
  <si>
    <t>門山　宏哲</t>
  </si>
  <si>
    <t>弁護士</t>
  </si>
  <si>
    <t>田沼　隆志</t>
  </si>
  <si>
    <t>(元)千葉市議</t>
  </si>
  <si>
    <t>吉田　直義</t>
  </si>
  <si>
    <t>小林　鷹之</t>
  </si>
  <si>
    <t>藤巻　健太</t>
  </si>
  <si>
    <t>(元)銀行員</t>
  </si>
  <si>
    <t>小松　実</t>
  </si>
  <si>
    <t>松野　博一</t>
  </si>
  <si>
    <t>岡島　一正</t>
  </si>
  <si>
    <t>青山　明日香</t>
  </si>
  <si>
    <t>椛沢　洋平</t>
  </si>
  <si>
    <t>党職員</t>
  </si>
  <si>
    <t>野田　佳彦</t>
  </si>
  <si>
    <t>(元)首相</t>
  </si>
  <si>
    <t>木村　哲也</t>
  </si>
  <si>
    <t>斉藤　和子</t>
  </si>
  <si>
    <t>西尾　憲一</t>
  </si>
  <si>
    <t>薗浦　健太郎</t>
  </si>
  <si>
    <t>村越　祐民</t>
  </si>
  <si>
    <t>(元)外務政務官</t>
  </si>
  <si>
    <t>浅野　史子</t>
  </si>
  <si>
    <t>石田　和男</t>
  </si>
  <si>
    <t>会社代表</t>
  </si>
  <si>
    <t>渡辺　博道</t>
  </si>
  <si>
    <t>生方　幸夫</t>
  </si>
  <si>
    <t>三輪　由美</t>
  </si>
  <si>
    <t>遠藤　宣彦</t>
  </si>
  <si>
    <t>(元)郵政省職員</t>
  </si>
  <si>
    <t>斎藤　健</t>
  </si>
  <si>
    <t>石塚　貞通</t>
  </si>
  <si>
    <t>司法書士</t>
  </si>
  <si>
    <t>渡部　隆夫</t>
  </si>
  <si>
    <t>阿部　治正</t>
  </si>
  <si>
    <t>(元)流山市議</t>
  </si>
  <si>
    <t>桜田　義孝</t>
  </si>
  <si>
    <t>太田　和美</t>
  </si>
  <si>
    <t>(元)議運委理事</t>
  </si>
  <si>
    <t>小野里　定良</t>
  </si>
  <si>
    <t>(元)柏市議</t>
  </si>
  <si>
    <t>秋本　真利</t>
  </si>
  <si>
    <t>(元)富里市議</t>
  </si>
  <si>
    <t>奥野　総一郎</t>
  </si>
  <si>
    <t>党広報委長代理</t>
  </si>
  <si>
    <t>西田　譲</t>
  </si>
  <si>
    <t>党国対委長代理</t>
  </si>
  <si>
    <t>鴨志田　安代</t>
  </si>
  <si>
    <t>林　幹雄</t>
  </si>
  <si>
    <t>(元)防災担当相</t>
  </si>
  <si>
    <t>谷田川　元</t>
  </si>
  <si>
    <t>(元)拉致特委理事</t>
  </si>
  <si>
    <t>笠原　正実</t>
  </si>
  <si>
    <t>森　英介</t>
  </si>
  <si>
    <t>(元)法相</t>
  </si>
  <si>
    <t>金子　健一</t>
  </si>
  <si>
    <t>(元)災害特委理事</t>
  </si>
  <si>
    <t>椎名　史明</t>
  </si>
  <si>
    <t>浜田　靖一</t>
  </si>
  <si>
    <t>米本　展久</t>
  </si>
  <si>
    <t>白須賀　貴樹</t>
  </si>
  <si>
    <t>歯科医</t>
  </si>
  <si>
    <t>若井　康彦</t>
  </si>
  <si>
    <t>中川　勝敏</t>
  </si>
  <si>
    <t>(元)学習塾経営</t>
  </si>
  <si>
    <t>千葉県</t>
    <rPh sb="0" eb="3">
      <t>チバケン</t>
    </rPh>
    <phoneticPr fontId="2"/>
  </si>
  <si>
    <t>山田　美樹</t>
  </si>
  <si>
    <t>(元)経産省職員</t>
  </si>
  <si>
    <t>海江田　万里</t>
  </si>
  <si>
    <t>冨田　直樹</t>
  </si>
  <si>
    <t>渡辺　徹</t>
  </si>
  <si>
    <t>野崎　孝信</t>
  </si>
  <si>
    <t>会社員</t>
  </si>
  <si>
    <t>又吉　光雄</t>
  </si>
  <si>
    <t>諸</t>
  </si>
  <si>
    <t>政治団体代表</t>
  </si>
  <si>
    <t>辻　清人</t>
  </si>
  <si>
    <t>中山　義活</t>
  </si>
  <si>
    <t>大熊　利昭</t>
  </si>
  <si>
    <t>(元)内閣委員</t>
  </si>
  <si>
    <t>石沢　憲之</t>
  </si>
  <si>
    <t>犬丸　勝子</t>
  </si>
  <si>
    <t>介護事業所経営</t>
  </si>
  <si>
    <t>石原　宏高</t>
  </si>
  <si>
    <t>松原　仁</t>
  </si>
  <si>
    <t>(元)拉致担当相</t>
  </si>
  <si>
    <t>香西　克介</t>
  </si>
  <si>
    <t>平　将明</t>
  </si>
  <si>
    <t>内閣府副大臣</t>
  </si>
  <si>
    <t>藤田　憲彦</t>
  </si>
  <si>
    <t>(元)安保委理事</t>
  </si>
  <si>
    <t>山本　純平</t>
  </si>
  <si>
    <t>犬伏　秀一</t>
  </si>
  <si>
    <t>(元)大田区議</t>
  </si>
  <si>
    <t>若宮　健嗣</t>
  </si>
  <si>
    <t>手塚　仁雄</t>
  </si>
  <si>
    <t>三谷　英弘</t>
  </si>
  <si>
    <t>沢井　正代</t>
  </si>
  <si>
    <t>(元)目黒区議</t>
  </si>
  <si>
    <t>ドクター・　中松</t>
  </si>
  <si>
    <t>発明家</t>
  </si>
  <si>
    <t>越智　隆雄</t>
  </si>
  <si>
    <t>内閣府政務官</t>
  </si>
  <si>
    <t>落合　貴之</t>
  </si>
  <si>
    <t>岸　武志</t>
  </si>
  <si>
    <t>(元)世田谷区議</t>
  </si>
  <si>
    <t>長妻　昭</t>
  </si>
  <si>
    <t>松本　文明</t>
  </si>
  <si>
    <t>太田　宜興</t>
  </si>
  <si>
    <t>吉田　康一郎</t>
  </si>
  <si>
    <t>(元)都議</t>
  </si>
  <si>
    <t>石原　伸晃</t>
  </si>
  <si>
    <t>円　より子</t>
  </si>
  <si>
    <t>(元)参院議員</t>
  </si>
  <si>
    <t>沢田　真吾</t>
  </si>
  <si>
    <t>民青都副委員長</t>
  </si>
  <si>
    <t>鈴木　達夫</t>
  </si>
  <si>
    <t>菅原　一秀</t>
  </si>
  <si>
    <t>木内　孝胤</t>
  </si>
  <si>
    <t>原　純子</t>
  </si>
  <si>
    <t>小池　百合子</t>
  </si>
  <si>
    <t>江端　貴子</t>
  </si>
  <si>
    <t>今　秀子</t>
  </si>
  <si>
    <t>(元)豊島区職員</t>
  </si>
  <si>
    <t>多ケ谷　亮</t>
  </si>
  <si>
    <t>会社取締役</t>
  </si>
  <si>
    <t>神谷　ちづ子</t>
  </si>
  <si>
    <t>エッセイスト</t>
  </si>
  <si>
    <t>下村　博文</t>
  </si>
  <si>
    <t>文部科学相</t>
  </si>
  <si>
    <t>山内　金久</t>
  </si>
  <si>
    <t>(元)板橋区議</t>
  </si>
  <si>
    <t>熊木　美奈子</t>
  </si>
  <si>
    <t>下村　芽生</t>
  </si>
  <si>
    <t>(元)作業療法士</t>
  </si>
  <si>
    <t>太田　昭宏</t>
  </si>
  <si>
    <t>国土交通相</t>
  </si>
  <si>
    <t>池内　沙織</t>
  </si>
  <si>
    <t>党都委員</t>
  </si>
  <si>
    <t>青木　愛</t>
  </si>
  <si>
    <t>田母神　俊雄</t>
  </si>
  <si>
    <t>(元)航空幕僚長</t>
  </si>
  <si>
    <t>鴨下　一郎</t>
  </si>
  <si>
    <t>長谷川　貴子</t>
  </si>
  <si>
    <t>(元)足立区議</t>
  </si>
  <si>
    <t>祖父江　元希</t>
  </si>
  <si>
    <t>和田　智之</t>
  </si>
  <si>
    <t>フリーライター</t>
  </si>
  <si>
    <t>松島　みどり</t>
  </si>
  <si>
    <t>木村　剛司</t>
  </si>
  <si>
    <t>(元)環境委理事</t>
  </si>
  <si>
    <t>阿藤　和之</t>
  </si>
  <si>
    <t>柿沢　未途</t>
  </si>
  <si>
    <t>党政調会長</t>
  </si>
  <si>
    <t>秋元　司</t>
  </si>
  <si>
    <t>吉田　年男</t>
  </si>
  <si>
    <t>猪野　隆</t>
  </si>
  <si>
    <t>(元)国税庁職員</t>
  </si>
  <si>
    <t>大西　英男</t>
  </si>
  <si>
    <t>初鹿　明博</t>
  </si>
  <si>
    <t>大田　朝子</t>
  </si>
  <si>
    <t>党准都委員</t>
  </si>
  <si>
    <t>石井　義哲</t>
  </si>
  <si>
    <t>(元)航空自衛官</t>
  </si>
  <si>
    <t>岡本　貴士</t>
  </si>
  <si>
    <t>学習塾経営</t>
  </si>
  <si>
    <t>平沢　勝栄</t>
  </si>
  <si>
    <t>(元)拉致特委員長</t>
  </si>
  <si>
    <t>高橋　美穂</t>
  </si>
  <si>
    <t>党議員団役員</t>
  </si>
  <si>
    <t>新井　杉生</t>
  </si>
  <si>
    <t>土屋　正忠</t>
  </si>
  <si>
    <t>菅　直人</t>
  </si>
  <si>
    <t>結城　亮</t>
  </si>
  <si>
    <t>松本　洋平</t>
  </si>
  <si>
    <t>末松　義規</t>
  </si>
  <si>
    <t>小泉　民未嗣</t>
  </si>
  <si>
    <t>山田　宏</t>
  </si>
  <si>
    <t>木原　誠二</t>
  </si>
  <si>
    <t>竹田　光明</t>
  </si>
  <si>
    <t>池田　真理子</t>
  </si>
  <si>
    <t>党都副部長</t>
  </si>
  <si>
    <t>小田原　潔</t>
  </si>
  <si>
    <t>(元)証券会社員</t>
  </si>
  <si>
    <t>長島　昭久</t>
  </si>
  <si>
    <t>(元)防衛副大臣</t>
  </si>
  <si>
    <t>吉岡　正史</t>
  </si>
  <si>
    <t>伊藤　達也</t>
  </si>
  <si>
    <t>(元)金融担当相</t>
  </si>
  <si>
    <t>山花　郁夫</t>
  </si>
  <si>
    <t>(元)法務副大臣</t>
  </si>
  <si>
    <t>坂内　淳</t>
  </si>
  <si>
    <t>鹿野　晃</t>
  </si>
  <si>
    <t>小倉　将信</t>
  </si>
  <si>
    <t>(元)日銀職員</t>
  </si>
  <si>
    <t>櫛渕　万里</t>
  </si>
  <si>
    <t>伊藤　俊輔</t>
  </si>
  <si>
    <t>会社経営</t>
  </si>
  <si>
    <t>松村　亮佑</t>
  </si>
  <si>
    <t>萩生田　光一</t>
  </si>
  <si>
    <t>(元)文科政務官</t>
  </si>
  <si>
    <t>阿久津　幸彦</t>
  </si>
  <si>
    <t>市川　克宏</t>
  </si>
  <si>
    <t>藤井　義裕</t>
  </si>
  <si>
    <t>井上　信治</t>
  </si>
  <si>
    <t>山下　容子</t>
  </si>
  <si>
    <t>井上　宣</t>
  </si>
  <si>
    <t>松本　純</t>
  </si>
  <si>
    <t>(元)官房副長官</t>
  </si>
  <si>
    <t>篠原　豪</t>
  </si>
  <si>
    <t>(元)横浜市議</t>
  </si>
  <si>
    <t>明石　行夫</t>
  </si>
  <si>
    <t>菅　義偉</t>
  </si>
  <si>
    <t>官房長官</t>
  </si>
  <si>
    <t>三輪　智恵美</t>
  </si>
  <si>
    <t>岡本　幸三</t>
  </si>
  <si>
    <t>(元)信託銀行員</t>
  </si>
  <si>
    <t>小此木　八郎</t>
  </si>
  <si>
    <t>勝又　恒一郎</t>
  </si>
  <si>
    <t>(元)法務委理事</t>
  </si>
  <si>
    <t>木佐木　忠晶</t>
  </si>
  <si>
    <t>横田　光弘</t>
  </si>
  <si>
    <t>浅尾　慶一郎</t>
  </si>
  <si>
    <t>山本　朋広</t>
  </si>
  <si>
    <t>文部科学政務官</t>
  </si>
  <si>
    <t>加藤　勝広</t>
  </si>
  <si>
    <t>(元)ＮＴＴ社員</t>
  </si>
  <si>
    <t>荻原　隆宏</t>
  </si>
  <si>
    <t>坂井　学</t>
  </si>
  <si>
    <t>水戸　将史</t>
  </si>
  <si>
    <t>(元)参院財金委理事</t>
  </si>
  <si>
    <t>横山　征吾</t>
  </si>
  <si>
    <t>後藤田　弥生</t>
  </si>
  <si>
    <t>河野　敏久</t>
  </si>
  <si>
    <t>学習塾代表</t>
  </si>
  <si>
    <t>上田　勇</t>
  </si>
  <si>
    <t>青柳　陽一郎</t>
  </si>
  <si>
    <t>三村　和也</t>
  </si>
  <si>
    <t>北谷　真利</t>
  </si>
  <si>
    <t>(元)会社員</t>
  </si>
  <si>
    <t>鈴木　馨祐</t>
  </si>
  <si>
    <t>(元)党総務</t>
  </si>
  <si>
    <t>中谷　一馬</t>
  </si>
  <si>
    <t>豊田　有希</t>
  </si>
  <si>
    <t>大山　奈々子</t>
  </si>
  <si>
    <t>松田　学</t>
  </si>
  <si>
    <t>党政調会長代理</t>
  </si>
  <si>
    <t>江田　憲司</t>
  </si>
  <si>
    <t>党共同代表</t>
  </si>
  <si>
    <t>福田　峰之</t>
  </si>
  <si>
    <t>党遊説局長</t>
  </si>
  <si>
    <t>若林　靖久</t>
  </si>
  <si>
    <t>笠　浩史</t>
  </si>
  <si>
    <t>中山　展宏</t>
  </si>
  <si>
    <t>椎名　毅</t>
  </si>
  <si>
    <t>堀口　望</t>
  </si>
  <si>
    <t>田中　和徳</t>
  </si>
  <si>
    <t>城島　光力</t>
  </si>
  <si>
    <t>中野　智裕</t>
  </si>
  <si>
    <t>小泉　進次郎</t>
  </si>
  <si>
    <t>復興政務官</t>
  </si>
  <si>
    <t>瀬戸　和弘</t>
  </si>
  <si>
    <t>星野　剛士</t>
  </si>
  <si>
    <t>阿部　知子</t>
  </si>
  <si>
    <t>味村　耕太郎</t>
  </si>
  <si>
    <t>甘粕　和彦</t>
  </si>
  <si>
    <t>甘利　明</t>
  </si>
  <si>
    <t>経済再生担当相</t>
  </si>
  <si>
    <t>伊藤　優太</t>
  </si>
  <si>
    <t>(元)座間市議</t>
  </si>
  <si>
    <t>高久　良美</t>
  </si>
  <si>
    <t>(元)大和市議</t>
  </si>
  <si>
    <t>赤間　二郎</t>
  </si>
  <si>
    <t>総務政務官</t>
  </si>
  <si>
    <t>本村　賢太郎</t>
  </si>
  <si>
    <t>(元)文科委理事</t>
  </si>
  <si>
    <t>中野渡　旬</t>
  </si>
  <si>
    <t>中本　太衛</t>
  </si>
  <si>
    <t>(元)外務委員</t>
  </si>
  <si>
    <t>河野　太郎</t>
  </si>
  <si>
    <t>池田　東一郎</t>
  </si>
  <si>
    <t>沼上　徳光</t>
  </si>
  <si>
    <t>党地区職員</t>
  </si>
  <si>
    <t>後藤　祐一</t>
  </si>
  <si>
    <t>党政調副会長</t>
  </si>
  <si>
    <t>義家　弘介</t>
  </si>
  <si>
    <t>池田　博英</t>
  </si>
  <si>
    <t>牧島　かれん</t>
  </si>
  <si>
    <t>党女性局次長</t>
  </si>
  <si>
    <t>神山　洋介</t>
  </si>
  <si>
    <t>吉田　福治</t>
  </si>
  <si>
    <t>山際　大志郎</t>
  </si>
  <si>
    <t>経済産業副大臣</t>
  </si>
  <si>
    <t>中田　宏</t>
  </si>
  <si>
    <t>北村　造</t>
  </si>
  <si>
    <t>塩田　儀夫</t>
  </si>
  <si>
    <t>(元)東芝社員</t>
  </si>
  <si>
    <t>樋高　剛</t>
  </si>
  <si>
    <t>神奈川県</t>
    <rPh sb="0" eb="4">
      <t>カナガワケン</t>
    </rPh>
    <phoneticPr fontId="2"/>
  </si>
  <si>
    <t>石崎　徹</t>
  </si>
  <si>
    <t>西村　智奈美</t>
  </si>
  <si>
    <t>(元)厚生労働副大臣</t>
  </si>
  <si>
    <t>町田　明広</t>
  </si>
  <si>
    <t>細田　健一</t>
  </si>
  <si>
    <t>鷲尾　英一郎</t>
  </si>
  <si>
    <t>渡辺　英明</t>
  </si>
  <si>
    <t>五位野　和夫</t>
  </si>
  <si>
    <t>(元)柏崎市議</t>
  </si>
  <si>
    <t>黒岩　宇洋</t>
  </si>
  <si>
    <t>(元)法務政務官</t>
  </si>
  <si>
    <t>斎藤　洋明</t>
  </si>
  <si>
    <t>(元)内閣府職員</t>
  </si>
  <si>
    <t>伊藤　誠</t>
  </si>
  <si>
    <t>党総務</t>
  </si>
  <si>
    <t>菊田　真紀子</t>
  </si>
  <si>
    <t>西沢　博</t>
  </si>
  <si>
    <t>長島　忠美</t>
  </si>
  <si>
    <t>復興副大臣</t>
  </si>
  <si>
    <t>森　裕子</t>
  </si>
  <si>
    <t>服部　耕一</t>
  </si>
  <si>
    <t>高鳥　修一</t>
  </si>
  <si>
    <t>(元)厚労政務官</t>
  </si>
  <si>
    <t>梅谷　守</t>
  </si>
  <si>
    <t>高橋　ミキ子</t>
  </si>
  <si>
    <t>新潟県</t>
    <rPh sb="0" eb="3">
      <t>ニイガタケン</t>
    </rPh>
    <phoneticPr fontId="2"/>
  </si>
  <si>
    <t>田畑　裕明</t>
  </si>
  <si>
    <t>党厚労副部会長</t>
  </si>
  <si>
    <t>吉田　豊史</t>
  </si>
  <si>
    <t>高橋　渡</t>
  </si>
  <si>
    <t>党県書記長</t>
  </si>
  <si>
    <t>宮腰　光寛</t>
  </si>
  <si>
    <t>東　篤</t>
  </si>
  <si>
    <t>平崎　功</t>
  </si>
  <si>
    <t>橘　慶一郎</t>
  </si>
  <si>
    <t>坂本　洋史</t>
  </si>
  <si>
    <t>富山県</t>
    <rPh sb="0" eb="3">
      <t>トヤマケン</t>
    </rPh>
    <phoneticPr fontId="2"/>
  </si>
  <si>
    <t>馳　浩</t>
  </si>
  <si>
    <t>党広報本部長</t>
  </si>
  <si>
    <t>田中　美絵子</t>
  </si>
  <si>
    <t>党県副代表</t>
  </si>
  <si>
    <t>亀田　良典</t>
  </si>
  <si>
    <t>佐々木　紀</t>
  </si>
  <si>
    <t>西村　祐士</t>
  </si>
  <si>
    <t>浜崎　茂</t>
  </si>
  <si>
    <t>飲食店経営</t>
  </si>
  <si>
    <t>北村　茂男</t>
  </si>
  <si>
    <t>環境副大臣</t>
  </si>
  <si>
    <t>近藤　和也</t>
  </si>
  <si>
    <t>渡辺　裕子</t>
  </si>
  <si>
    <t>石川県</t>
    <rPh sb="0" eb="3">
      <t>イシカワケン</t>
    </rPh>
    <phoneticPr fontId="2"/>
  </si>
  <si>
    <t>稲田　朋美</t>
  </si>
  <si>
    <t>鈴木　宏治</t>
  </si>
  <si>
    <t>金元　幸枝</t>
  </si>
  <si>
    <t>高木　毅</t>
  </si>
  <si>
    <t>(元)国交副大臣</t>
  </si>
  <si>
    <t>辻　一憲</t>
  </si>
  <si>
    <t>ＮＰＯ理事長</t>
  </si>
  <si>
    <t>宇野　邦弘</t>
  </si>
  <si>
    <t>福井県</t>
    <rPh sb="0" eb="3">
      <t>フクイケン</t>
    </rPh>
    <phoneticPr fontId="2"/>
  </si>
  <si>
    <t>中島　克仁</t>
  </si>
  <si>
    <t>宮川　典子</t>
  </si>
  <si>
    <t>党女性局長代理</t>
  </si>
  <si>
    <t>遠藤　昭子</t>
  </si>
  <si>
    <t>長崎　幸太郎</t>
  </si>
  <si>
    <t>(元)決算委員</t>
  </si>
  <si>
    <t>堀内　詔子</t>
  </si>
  <si>
    <t>秋山　晃一</t>
  </si>
  <si>
    <t>山梨県</t>
    <rPh sb="0" eb="3">
      <t>ヤマナシケン</t>
    </rPh>
    <phoneticPr fontId="2"/>
  </si>
  <si>
    <t>篠原　孝</t>
  </si>
  <si>
    <t>小松　裕</t>
  </si>
  <si>
    <t>武田　良介</t>
  </si>
  <si>
    <t>宮沢　隆仁</t>
  </si>
  <si>
    <t>脳神経外科医</t>
  </si>
  <si>
    <t>務台　俊介</t>
  </si>
  <si>
    <t>党総務副部会長</t>
  </si>
  <si>
    <t>下条　みつ</t>
  </si>
  <si>
    <t>百瀬　智之</t>
  </si>
  <si>
    <t>党県共同代表</t>
  </si>
  <si>
    <t>清沢　達也</t>
  </si>
  <si>
    <t>井出　庸生</t>
  </si>
  <si>
    <t>寺島　義幸</t>
  </si>
  <si>
    <t>党自治体議員局長</t>
  </si>
  <si>
    <t>木内　均</t>
  </si>
  <si>
    <t>党内閣副部会長</t>
  </si>
  <si>
    <t>唐沢　千晶</t>
  </si>
  <si>
    <t>後藤　茂之</t>
  </si>
  <si>
    <t>矢崎　公二</t>
  </si>
  <si>
    <t>上田　秀昭</t>
  </si>
  <si>
    <t>宮下　一郎</t>
  </si>
  <si>
    <t>中嶋　康介</t>
  </si>
  <si>
    <t>水野　力夫</t>
  </si>
  <si>
    <t>長野県</t>
    <rPh sb="0" eb="3">
      <t>ナガノケン</t>
    </rPh>
    <phoneticPr fontId="2"/>
  </si>
  <si>
    <t>野田　聖子</t>
  </si>
  <si>
    <t>(元)党総務会長</t>
  </si>
  <si>
    <t>吉田　里江</t>
  </si>
  <si>
    <t>人材育成会社長</t>
  </si>
  <si>
    <t>大須賀　志津香</t>
  </si>
  <si>
    <t>棚橋　泰文</t>
  </si>
  <si>
    <t>森桜　房義</t>
  </si>
  <si>
    <t>武藤　容治</t>
  </si>
  <si>
    <t>園田　康博</t>
  </si>
  <si>
    <t>服部　頼義</t>
  </si>
  <si>
    <t>金子　一義</t>
  </si>
  <si>
    <t>(元)国土交通相</t>
  </si>
  <si>
    <t>今井　雅人</t>
  </si>
  <si>
    <t>伊嶌　明博</t>
  </si>
  <si>
    <t>(元)高山市議</t>
  </si>
  <si>
    <t>古屋　圭司</t>
  </si>
  <si>
    <t>(元)国家公安委長</t>
  </si>
  <si>
    <t>阿知波　吉信</t>
  </si>
  <si>
    <t>(元)党政調会長補佐</t>
  </si>
  <si>
    <t>鷹見　信義</t>
  </si>
  <si>
    <t>(元)中津川市議</t>
  </si>
  <si>
    <t>岐阜県</t>
    <rPh sb="0" eb="3">
      <t>ギフケン</t>
    </rPh>
    <phoneticPr fontId="2"/>
  </si>
  <si>
    <t>上川　陽子</t>
  </si>
  <si>
    <t>法相</t>
  </si>
  <si>
    <t>小池　政就</t>
  </si>
  <si>
    <t>(元)党部会長代理</t>
  </si>
  <si>
    <t>牧野　聖修</t>
  </si>
  <si>
    <t>河瀬　幸代</t>
  </si>
  <si>
    <t>(元)静岡市議</t>
  </si>
  <si>
    <t>井林　辰憲</t>
  </si>
  <si>
    <t>党環境副部会長</t>
  </si>
  <si>
    <t>松尾　勉</t>
  </si>
  <si>
    <t>(元)環境省職員</t>
  </si>
  <si>
    <t>四ツ谷　恵</t>
  </si>
  <si>
    <t>宮沢　博行</t>
  </si>
  <si>
    <t>党経産副部会長</t>
  </si>
  <si>
    <t>小山　展弘</t>
  </si>
  <si>
    <t>党地区支部長</t>
  </si>
  <si>
    <t>松浦　敏夫</t>
  </si>
  <si>
    <t>望月　義夫</t>
  </si>
  <si>
    <t>環境相</t>
  </si>
  <si>
    <t>田村　謙治</t>
  </si>
  <si>
    <t>(元)内閣府政務官</t>
  </si>
  <si>
    <t>杉田　保雄</t>
  </si>
  <si>
    <t>細野　豪志</t>
  </si>
  <si>
    <t>吉川　赳</t>
  </si>
  <si>
    <t>大庭　桃子</t>
  </si>
  <si>
    <t>(元)函南町議</t>
  </si>
  <si>
    <t>渡辺　周</t>
  </si>
  <si>
    <t>勝俣　孝明</t>
  </si>
  <si>
    <t>佐藤　龍彦</t>
  </si>
  <si>
    <t>党地区役員</t>
  </si>
  <si>
    <t>城内　実</t>
  </si>
  <si>
    <t>外務副大臣</t>
  </si>
  <si>
    <t>松本　泰高</t>
  </si>
  <si>
    <t>(元)読売新聞記者</t>
  </si>
  <si>
    <t>野沢　正司</t>
  </si>
  <si>
    <t>塩谷　立</t>
  </si>
  <si>
    <t>(元)文部科学相</t>
  </si>
  <si>
    <t>源馬　謙太郎</t>
  </si>
  <si>
    <t>落合　勝二</t>
  </si>
  <si>
    <t>(元)党県委員</t>
  </si>
  <si>
    <t>古橋　和大</t>
  </si>
  <si>
    <t>貿易業</t>
  </si>
  <si>
    <t>静岡県</t>
    <rPh sb="0" eb="3">
      <t>シズオカケン</t>
    </rPh>
    <phoneticPr fontId="2"/>
  </si>
  <si>
    <t>熊田　裕通</t>
  </si>
  <si>
    <t>吉田　統彦</t>
  </si>
  <si>
    <t>大野　宙光</t>
  </si>
  <si>
    <t>広沢　一郎</t>
  </si>
  <si>
    <t>減</t>
  </si>
  <si>
    <t>身玉山　宗三郎</t>
  </si>
  <si>
    <t>神戸大院生</t>
  </si>
  <si>
    <t>平山　良平</t>
  </si>
  <si>
    <t>古川　元久</t>
  </si>
  <si>
    <t>党税制調査会長</t>
  </si>
  <si>
    <t>東郷　哲也</t>
  </si>
  <si>
    <t>党外交副部会長</t>
  </si>
  <si>
    <t>黒田　二郎</t>
  </si>
  <si>
    <t>近藤　昭一</t>
  </si>
  <si>
    <t>池田　佳隆</t>
  </si>
  <si>
    <t>(元)日本ＪＣ会頭</t>
  </si>
  <si>
    <t>石川　寿</t>
  </si>
  <si>
    <t>増田　成美</t>
  </si>
  <si>
    <t>建設会社社長</t>
  </si>
  <si>
    <t>井桁　亮</t>
  </si>
  <si>
    <t>学習塾講師</t>
  </si>
  <si>
    <t>工藤　彰三</t>
  </si>
  <si>
    <t>広告企画社役員</t>
  </si>
  <si>
    <t>牧　義夫</t>
  </si>
  <si>
    <t>刀禰　勝之</t>
  </si>
  <si>
    <t>高橋　祐介</t>
  </si>
  <si>
    <t>赤松　広隆</t>
  </si>
  <si>
    <t>(元)副議長</t>
  </si>
  <si>
    <t>神田　憲次</t>
  </si>
  <si>
    <t>税理士</t>
  </si>
  <si>
    <t>藤井　博樹</t>
  </si>
  <si>
    <t>安田　庄一</t>
  </si>
  <si>
    <t>貿易会社顧問</t>
  </si>
  <si>
    <t>丹羽　秀樹</t>
  </si>
  <si>
    <t>文部科学副大臣</t>
  </si>
  <si>
    <t>森本　和義</t>
  </si>
  <si>
    <t>党県地区支部長</t>
  </si>
  <si>
    <t>柳沢　けさ美</t>
  </si>
  <si>
    <t>山尾　志桜里</t>
  </si>
  <si>
    <t>鈴木　淳司</t>
  </si>
  <si>
    <t>党経産部会長</t>
  </si>
  <si>
    <t>郷右近　修</t>
  </si>
  <si>
    <t>伊藤　忠彦</t>
  </si>
  <si>
    <t>伴野　豊</t>
  </si>
  <si>
    <t>長友　忠弘</t>
  </si>
  <si>
    <t>長坂　康正</t>
  </si>
  <si>
    <t>党国交副部会長</t>
  </si>
  <si>
    <t>岡本　充功</t>
  </si>
  <si>
    <t>渡辺　裕</t>
  </si>
  <si>
    <t>江崎　鉄磨</t>
  </si>
  <si>
    <t>杉本　和巳</t>
  </si>
  <si>
    <t>小林　弘子</t>
  </si>
  <si>
    <t>(元)江南市議長</t>
  </si>
  <si>
    <t>板倉　正文</t>
  </si>
  <si>
    <t>(元)一宮市議</t>
  </si>
  <si>
    <t>古本　伸一郎</t>
  </si>
  <si>
    <t>党税制調副会長</t>
  </si>
  <si>
    <t>八木　哲也</t>
  </si>
  <si>
    <t>牧田　充生</t>
  </si>
  <si>
    <t>党地区政策委長</t>
  </si>
  <si>
    <t>重徳　和彦</t>
  </si>
  <si>
    <t>青山　周平</t>
  </si>
  <si>
    <t>牧野　次郎</t>
  </si>
  <si>
    <t>(元)西尾市議</t>
  </si>
  <si>
    <t>大西　健介</t>
  </si>
  <si>
    <t>党青年委役員</t>
  </si>
  <si>
    <t>大見　正</t>
  </si>
  <si>
    <t>党財金副部会長</t>
  </si>
  <si>
    <t>宮地　勲</t>
  </si>
  <si>
    <t>今枝　宗一郎</t>
  </si>
  <si>
    <t>党水産副部会長</t>
  </si>
  <si>
    <t>鈴木　克昌</t>
  </si>
  <si>
    <t>袴田　富治</t>
  </si>
  <si>
    <t>(元)ＪＡ職員</t>
  </si>
  <si>
    <t>根本　幸典</t>
  </si>
  <si>
    <t>関　健一郎</t>
  </si>
  <si>
    <t>(元)ＮＨＫ記者</t>
  </si>
  <si>
    <t>串田　真吾</t>
  </si>
  <si>
    <t>愛知県</t>
    <rPh sb="0" eb="3">
      <t>アイチケン</t>
    </rPh>
    <phoneticPr fontId="2"/>
  </si>
  <si>
    <t>三ツ矢　憲生</t>
  </si>
  <si>
    <t>党副幹事長</t>
  </si>
  <si>
    <t>藤田　大助</t>
  </si>
  <si>
    <t>内藤　弘一</t>
  </si>
  <si>
    <t>川崎　二郎</t>
  </si>
  <si>
    <t>松田　直久</t>
  </si>
  <si>
    <t>(元)津市長</t>
  </si>
  <si>
    <t>橋本　マサ子</t>
  </si>
  <si>
    <t>(元)名張市議</t>
  </si>
  <si>
    <t>中川　正春</t>
  </si>
  <si>
    <t>島田　佳和</t>
  </si>
  <si>
    <t>党県区支部長</t>
  </si>
  <si>
    <t>中野　武史</t>
  </si>
  <si>
    <t>岡田　克也</t>
  </si>
  <si>
    <t>(元)副総理</t>
  </si>
  <si>
    <t>嶋田　幸司</t>
  </si>
  <si>
    <t>釜井　敏行</t>
  </si>
  <si>
    <t>田村　憲久</t>
  </si>
  <si>
    <t>松木　豊年</t>
  </si>
  <si>
    <t>(元)党静岡県委員</t>
  </si>
  <si>
    <t>三重県</t>
    <rPh sb="0" eb="3">
      <t>ミエケン</t>
    </rPh>
    <phoneticPr fontId="2"/>
  </si>
  <si>
    <t>大岡　敏孝</t>
  </si>
  <si>
    <t>中小企業診断士</t>
  </si>
  <si>
    <t>川端　達夫</t>
  </si>
  <si>
    <t>佐藤　耕平</t>
  </si>
  <si>
    <t>上野　賢一郎</t>
  </si>
  <si>
    <t>国交政務官</t>
  </si>
  <si>
    <t>田島　一成</t>
  </si>
  <si>
    <t>中川　睦子</t>
  </si>
  <si>
    <t>武村　展英</t>
  </si>
  <si>
    <t>党副部会長</t>
  </si>
  <si>
    <t>小川　泰江</t>
  </si>
  <si>
    <t>(元)守山市議</t>
  </si>
  <si>
    <t>西川　仁</t>
  </si>
  <si>
    <t>武藤　貴也</t>
  </si>
  <si>
    <t>岩永　裕貴</t>
  </si>
  <si>
    <t>徳永　久志</t>
  </si>
  <si>
    <t>西沢　耕一</t>
  </si>
  <si>
    <t>滋賀県</t>
    <rPh sb="0" eb="3">
      <t>シガケン</t>
    </rPh>
    <phoneticPr fontId="2"/>
  </si>
  <si>
    <t>前原　誠司</t>
  </si>
  <si>
    <t>上中　康司</t>
  </si>
  <si>
    <t>原　俊史</t>
  </si>
  <si>
    <t>党府委員</t>
  </si>
  <si>
    <t>伊吹　文明</t>
  </si>
  <si>
    <t>穀田　恵二</t>
  </si>
  <si>
    <t>田坂　幾太</t>
  </si>
  <si>
    <t>(元)府議長</t>
  </si>
  <si>
    <t>平　智之</t>
  </si>
  <si>
    <t>蜷川　澄村</t>
  </si>
  <si>
    <t>宮崎　謙介</t>
  </si>
  <si>
    <t>泉　健太</t>
  </si>
  <si>
    <t>石村　和子</t>
  </si>
  <si>
    <t>清水　鴻一郎</t>
  </si>
  <si>
    <t>(元)科技特委員長</t>
  </si>
  <si>
    <t>田中　英之</t>
  </si>
  <si>
    <t>北神　圭朗</t>
  </si>
  <si>
    <t>吉田　幸一</t>
  </si>
  <si>
    <t>畑本　久仁枝</t>
  </si>
  <si>
    <t>谷垣　禎一</t>
  </si>
  <si>
    <t>小原　舞</t>
  </si>
  <si>
    <t>山内　健</t>
  </si>
  <si>
    <t>山井　和則</t>
  </si>
  <si>
    <t>安藤　裕</t>
  </si>
  <si>
    <t>上條　亮一</t>
  </si>
  <si>
    <t>京都</t>
    <rPh sb="0" eb="2">
      <t>キョウト</t>
    </rPh>
    <phoneticPr fontId="2"/>
  </si>
  <si>
    <t>井上　英孝</t>
  </si>
  <si>
    <t>(元)国交委理事</t>
  </si>
  <si>
    <t>大西　宏幸</t>
  </si>
  <si>
    <t>(元)大阪市議</t>
  </si>
  <si>
    <t>柴山　昇</t>
  </si>
  <si>
    <t>左藤　章</t>
  </si>
  <si>
    <t>防衛副大臣</t>
  </si>
  <si>
    <t>椎木　保</t>
  </si>
  <si>
    <t>(元)復興特委理事</t>
  </si>
  <si>
    <t>山本　陽子</t>
  </si>
  <si>
    <t>(元)府議</t>
  </si>
  <si>
    <t>佐藤　茂樹</t>
  </si>
  <si>
    <t>渡部　結</t>
  </si>
  <si>
    <t>党准府委員</t>
  </si>
  <si>
    <t>中山　泰秀</t>
  </si>
  <si>
    <t>吉村　洋文</t>
  </si>
  <si>
    <t>清水　忠史</t>
  </si>
  <si>
    <t>吉田　治</t>
  </si>
  <si>
    <t>国重　徹</t>
  </si>
  <si>
    <t>党国対副委長</t>
  </si>
  <si>
    <t>石井　美鈴</t>
  </si>
  <si>
    <t>伊佐　進一</t>
  </si>
  <si>
    <t>党青年副委員長</t>
  </si>
  <si>
    <t>渡司　考一</t>
  </si>
  <si>
    <t>村上　史好</t>
  </si>
  <si>
    <t>渡嘉敷　奈緒美</t>
  </si>
  <si>
    <t>上西　小百合</t>
  </si>
  <si>
    <t>(元)総務委員</t>
  </si>
  <si>
    <t>村口　久美子</t>
  </si>
  <si>
    <t>(元)女性団体職員</t>
  </si>
  <si>
    <t>大塚　高司</t>
  </si>
  <si>
    <t>木下　智彦</t>
  </si>
  <si>
    <t>山端　光子</t>
  </si>
  <si>
    <t>服部　良一</t>
  </si>
  <si>
    <t>党府代表</t>
  </si>
  <si>
    <t>上田　孝之</t>
  </si>
  <si>
    <t>原田　憲治</t>
  </si>
  <si>
    <t>防衛政務官</t>
  </si>
  <si>
    <t>足立　康史</t>
  </si>
  <si>
    <t>垣田　千恵子</t>
  </si>
  <si>
    <t>(元)池田市議</t>
  </si>
  <si>
    <t>辻　恵</t>
  </si>
  <si>
    <t>(元)消費者特委理事</t>
  </si>
  <si>
    <t>辻元　清美</t>
  </si>
  <si>
    <t>大隈　和英</t>
  </si>
  <si>
    <t>外科医</t>
  </si>
  <si>
    <t>松浪　健太</t>
  </si>
  <si>
    <t>浅沼　和仁</t>
  </si>
  <si>
    <t>佐藤　ゆかり</t>
  </si>
  <si>
    <t>平野　博文</t>
  </si>
  <si>
    <t>伊東　信久</t>
  </si>
  <si>
    <t>三和　智之</t>
  </si>
  <si>
    <t>北川　知克</t>
  </si>
  <si>
    <t>樽床　伸二</t>
  </si>
  <si>
    <t>堅田　壮一郎</t>
  </si>
  <si>
    <t>(元)会社役員</t>
  </si>
  <si>
    <t>吉井　芳子</t>
  </si>
  <si>
    <t>宗清　皇一</t>
  </si>
  <si>
    <t>西野　弘一</t>
  </si>
  <si>
    <t>荒谷　恵美子</t>
  </si>
  <si>
    <t>谷畑　孝</t>
  </si>
  <si>
    <t>長尾　敬</t>
  </si>
  <si>
    <t>野沢　倫昭</t>
  </si>
  <si>
    <t>(元)八尾市議</t>
  </si>
  <si>
    <t>三宅　博</t>
  </si>
  <si>
    <t>党総務副会長</t>
  </si>
  <si>
    <t>竹本　直一</t>
  </si>
  <si>
    <t>浦野　靖人</t>
  </si>
  <si>
    <t>為　仁史</t>
  </si>
  <si>
    <t>(元)商工団体職員</t>
  </si>
  <si>
    <t>北側　一雄</t>
  </si>
  <si>
    <t>森山　浩行</t>
  </si>
  <si>
    <t>(元)災害特理事</t>
  </si>
  <si>
    <t>西村　真悟</t>
  </si>
  <si>
    <t>(元)防衛政務次官</t>
  </si>
  <si>
    <t>益　修一</t>
  </si>
  <si>
    <t>馬場　伸幸</t>
  </si>
  <si>
    <t>(元)総務委理事</t>
  </si>
  <si>
    <t>岡下　昌平</t>
  </si>
  <si>
    <t>吉岡　孝嘉</t>
  </si>
  <si>
    <t>(元)保育園長</t>
  </si>
  <si>
    <t>遠藤　敬</t>
  </si>
  <si>
    <t>(元)文科委員</t>
  </si>
  <si>
    <t>神谷　昇</t>
  </si>
  <si>
    <t>(元)泉大津市長</t>
  </si>
  <si>
    <t>矢野　忠重</t>
  </si>
  <si>
    <t>丸山　穂高</t>
  </si>
  <si>
    <t>谷川　とむ</t>
  </si>
  <si>
    <t>長安　豊</t>
  </si>
  <si>
    <t>北村　みき</t>
  </si>
  <si>
    <t>(元)中学教諭</t>
  </si>
  <si>
    <t>大阪</t>
    <rPh sb="0" eb="2">
      <t>オオサカ</t>
    </rPh>
    <phoneticPr fontId="2"/>
  </si>
  <si>
    <t>井坂　信彦</t>
  </si>
  <si>
    <t>盛山　正仁</t>
  </si>
  <si>
    <t>筒井　哲二朗</t>
  </si>
  <si>
    <t>赤羽　一嘉</t>
  </si>
  <si>
    <t>向山　好一</t>
  </si>
  <si>
    <t>(元)決算委理事</t>
  </si>
  <si>
    <t>平松　順子</t>
  </si>
  <si>
    <t>関　芳弘</t>
  </si>
  <si>
    <t>経産政務官</t>
  </si>
  <si>
    <t>新原　秀人</t>
  </si>
  <si>
    <t>党国対副委員長</t>
  </si>
  <si>
    <t>横畑　和幸</t>
  </si>
  <si>
    <t>(元)神戸市議</t>
  </si>
  <si>
    <t>和田　有一朗</t>
  </si>
  <si>
    <t>冨士谷　香恵子</t>
  </si>
  <si>
    <t>藤井　比早之</t>
  </si>
  <si>
    <t>(元)彦根市副市長</t>
  </si>
  <si>
    <t>永井　寿也</t>
  </si>
  <si>
    <t>会社社長</t>
  </si>
  <si>
    <t>林　政人</t>
  </si>
  <si>
    <t>谷　公一</t>
  </si>
  <si>
    <t>復興相補佐官</t>
  </si>
  <si>
    <t>三木　圭恵</t>
  </si>
  <si>
    <t>西中　孝男</t>
  </si>
  <si>
    <t>(元)三田市議</t>
  </si>
  <si>
    <t>大串　正樹</t>
  </si>
  <si>
    <t>党文科副部会長</t>
  </si>
  <si>
    <t>辻　泰弘</t>
  </si>
  <si>
    <t>吉岡　健次</t>
  </si>
  <si>
    <t>杉田　水脈</t>
  </si>
  <si>
    <t>山田　賢司</t>
  </si>
  <si>
    <t>党国防副部会長</t>
  </si>
  <si>
    <t>畠中　光成</t>
  </si>
  <si>
    <t>石井　登志郎</t>
  </si>
  <si>
    <t>(元)公選特理事</t>
  </si>
  <si>
    <t>大前　春代</t>
  </si>
  <si>
    <t>浜本　鶴男</t>
  </si>
  <si>
    <t>中野　洋昌</t>
  </si>
  <si>
    <t>党学生局長</t>
  </si>
  <si>
    <t>庄本　悦子</t>
  </si>
  <si>
    <t>西村　康稔</t>
  </si>
  <si>
    <t>新町　美千代</t>
  </si>
  <si>
    <t>渡海　紀三朗</t>
  </si>
  <si>
    <t>松井　雅博</t>
  </si>
  <si>
    <t>井沢　孝典</t>
  </si>
  <si>
    <t>(元)学校副校長</t>
  </si>
  <si>
    <t>松本　剛明</t>
  </si>
  <si>
    <t>頭師　暢秀</t>
  </si>
  <si>
    <t>(元)大学准教授</t>
  </si>
  <si>
    <t>苦瓜　一成</t>
  </si>
  <si>
    <t>(元)高校事務長</t>
  </si>
  <si>
    <t>山口　壮</t>
  </si>
  <si>
    <t>戸井田　真太郎</t>
  </si>
  <si>
    <t>村上　賀厚</t>
  </si>
  <si>
    <t>堀　譲</t>
  </si>
  <si>
    <t>(元)たつの市議</t>
  </si>
  <si>
    <t>兵庫県</t>
    <rPh sb="0" eb="3">
      <t>ヒョウゴケン</t>
    </rPh>
    <phoneticPr fontId="2"/>
  </si>
  <si>
    <t>馬淵　澄夫</t>
  </si>
  <si>
    <t>小林　茂樹</t>
  </si>
  <si>
    <t>谷川　和広</t>
  </si>
  <si>
    <t>高市　早苗</t>
  </si>
  <si>
    <t>総務相</t>
  </si>
  <si>
    <t>中村　哲治</t>
  </si>
  <si>
    <t>和泉　信丈</t>
  </si>
  <si>
    <t>奥野　信亮</t>
  </si>
  <si>
    <t>栗原　絵里子</t>
  </si>
  <si>
    <t>(元)熊谷組社員</t>
  </si>
  <si>
    <t>正木　敦</t>
  </si>
  <si>
    <t>田野瀬　太道</t>
  </si>
  <si>
    <t>大西　孝典</t>
  </si>
  <si>
    <t>(元)党幹事長補佐</t>
  </si>
  <si>
    <t>山崎　タヨ</t>
  </si>
  <si>
    <t>奈良県</t>
    <rPh sb="0" eb="3">
      <t>ナラケン</t>
    </rPh>
    <phoneticPr fontId="2"/>
  </si>
  <si>
    <t>岸本　周平</t>
  </si>
  <si>
    <t>門　博文</t>
  </si>
  <si>
    <t>(元)観光会社社長</t>
  </si>
  <si>
    <t>国重　秀明</t>
  </si>
  <si>
    <t>石田　真敏</t>
  </si>
  <si>
    <t>阪口　直人</t>
  </si>
  <si>
    <t>(元)沖北特理事</t>
  </si>
  <si>
    <t>富岡　清彦</t>
  </si>
  <si>
    <t>(元)橋本市議</t>
  </si>
  <si>
    <t>二階　俊博</t>
  </si>
  <si>
    <t>党総務会長</t>
  </si>
  <si>
    <t>原　矢寸久</t>
  </si>
  <si>
    <t>和歌山県</t>
    <rPh sb="0" eb="4">
      <t>ワカヤマケン</t>
    </rPh>
    <phoneticPr fontId="2"/>
  </si>
  <si>
    <t>石破　茂</t>
  </si>
  <si>
    <t>地方創生担当相</t>
  </si>
  <si>
    <t>塚田　成幸</t>
  </si>
  <si>
    <t>赤沢　亮正</t>
  </si>
  <si>
    <t>湯原　俊二</t>
  </si>
  <si>
    <t>(元)党県代表</t>
  </si>
  <si>
    <t>福住　英行</t>
  </si>
  <si>
    <t>鳥取県</t>
    <rPh sb="0" eb="3">
      <t>トットリケン</t>
    </rPh>
    <phoneticPr fontId="2"/>
  </si>
  <si>
    <t>細田　博之</t>
  </si>
  <si>
    <t>和田　章一郎</t>
  </si>
  <si>
    <t>上代　善雄</t>
  </si>
  <si>
    <t>竹下　亘</t>
  </si>
  <si>
    <t>復興相</t>
  </si>
  <si>
    <t>山本　誉</t>
  </si>
  <si>
    <t>(元)江津市議</t>
  </si>
  <si>
    <t>向瀬　慎一</t>
  </si>
  <si>
    <t>島根県</t>
    <rPh sb="0" eb="3">
      <t>シマネケン</t>
    </rPh>
    <phoneticPr fontId="2"/>
  </si>
  <si>
    <t>逢沢　一郎</t>
  </si>
  <si>
    <t>(元)議運委員長</t>
  </si>
  <si>
    <t>高井　崇志</t>
  </si>
  <si>
    <t>(元)民主党役員</t>
  </si>
  <si>
    <t>向谷　千鳥</t>
  </si>
  <si>
    <t>(元)武蔵野市議</t>
  </si>
  <si>
    <t>山下　貴司</t>
  </si>
  <si>
    <t>津村　啓介</t>
  </si>
  <si>
    <t>井上　素子</t>
  </si>
  <si>
    <t>(元)玉野市議</t>
  </si>
  <si>
    <t>平沼　赳夫</t>
  </si>
  <si>
    <t>党首</t>
  </si>
  <si>
    <t>阿部　俊子</t>
  </si>
  <si>
    <t>農林水産副大臣</t>
  </si>
  <si>
    <t>古松　国昭</t>
  </si>
  <si>
    <t>橋本　岳</t>
  </si>
  <si>
    <t>厚生労働政務官</t>
  </si>
  <si>
    <t>柚木　道義</t>
  </si>
  <si>
    <t>垣内　雄一</t>
  </si>
  <si>
    <t>加藤　勝信</t>
  </si>
  <si>
    <t>官房副長官</t>
  </si>
  <si>
    <t>美見　芳明</t>
  </si>
  <si>
    <t>岡山県</t>
    <rPh sb="0" eb="3">
      <t>オカヤマケン</t>
    </rPh>
    <phoneticPr fontId="2"/>
  </si>
  <si>
    <t>岸田　文雄</t>
  </si>
  <si>
    <t>外相</t>
  </si>
  <si>
    <t>白坂　理香</t>
  </si>
  <si>
    <t>大西　理</t>
  </si>
  <si>
    <t>伊藤　真二</t>
  </si>
  <si>
    <t>(元)海上自衛官</t>
  </si>
  <si>
    <t>平口　洋</t>
  </si>
  <si>
    <t>松本　大輔</t>
  </si>
  <si>
    <t>藤本　聡志</t>
  </si>
  <si>
    <t>河井　克行</t>
  </si>
  <si>
    <t>橋本　博明</t>
  </si>
  <si>
    <t>清水　貞子</t>
  </si>
  <si>
    <t>中川　俊直</t>
  </si>
  <si>
    <t>中丸　啓</t>
  </si>
  <si>
    <t>党総務会長代理</t>
  </si>
  <si>
    <t>中石　仁</t>
  </si>
  <si>
    <t>寺田　稔</t>
  </si>
  <si>
    <t>尾崎　光</t>
  </si>
  <si>
    <t>(元)府中町議</t>
  </si>
  <si>
    <t>亀井　静香</t>
  </si>
  <si>
    <t>小島　敏文</t>
  </si>
  <si>
    <t>(元)県副議長</t>
  </si>
  <si>
    <t>寺田　明充</t>
  </si>
  <si>
    <t>小林　史明</t>
  </si>
  <si>
    <t>村田　享子</t>
  </si>
  <si>
    <t>坂元　大輔</t>
  </si>
  <si>
    <t>小浜　一輝</t>
  </si>
  <si>
    <t>広島県</t>
    <rPh sb="0" eb="3">
      <t>ヒロシマケン</t>
    </rPh>
    <phoneticPr fontId="2"/>
  </si>
  <si>
    <t>高村　正彦</t>
  </si>
  <si>
    <t>党副総裁</t>
  </si>
  <si>
    <t>高邑　勉</t>
  </si>
  <si>
    <t>(元)民主党県役員</t>
  </si>
  <si>
    <t>藤井　直子</t>
  </si>
  <si>
    <t>(元)周南市議</t>
  </si>
  <si>
    <t>岸　信夫</t>
  </si>
  <si>
    <t>平岡　秀夫</t>
  </si>
  <si>
    <t>赤松　義生</t>
  </si>
  <si>
    <t>(元)平生町議</t>
  </si>
  <si>
    <t>河村　建夫</t>
  </si>
  <si>
    <t>三浦　昇</t>
  </si>
  <si>
    <t>藤井　岳志</t>
  </si>
  <si>
    <t>安倍　晋三</t>
  </si>
  <si>
    <t>首相</t>
  </si>
  <si>
    <t>吉田　貞好</t>
  </si>
  <si>
    <t>渡辺　利絵</t>
  </si>
  <si>
    <t>山口県</t>
    <rPh sb="0" eb="3">
      <t>ヤマグチケン</t>
    </rPh>
    <phoneticPr fontId="2"/>
  </si>
  <si>
    <t>後藤田　正純</t>
  </si>
  <si>
    <t>仁木　博文</t>
  </si>
  <si>
    <t>(元)消費特委理事</t>
  </si>
  <si>
    <t>古田　元則</t>
  </si>
  <si>
    <t>山口　俊一</t>
  </si>
  <si>
    <t>沖縄北方担当相</t>
  </si>
  <si>
    <t>久保　孝之</t>
  </si>
  <si>
    <t>徳島県</t>
    <rPh sb="0" eb="3">
      <t>トクシマケン</t>
    </rPh>
    <phoneticPr fontId="2"/>
  </si>
  <si>
    <t>平井　卓也</t>
  </si>
  <si>
    <t>小川　淳也</t>
  </si>
  <si>
    <t>河村　整</t>
  </si>
  <si>
    <t>玉木　雄一郎</t>
  </si>
  <si>
    <t>瀬戸　隆一</t>
  </si>
  <si>
    <t>(元)総務省職員</t>
  </si>
  <si>
    <t>佐伯　守</t>
  </si>
  <si>
    <t>大野　敬太郎</t>
  </si>
  <si>
    <t>高田　良徳</t>
  </si>
  <si>
    <t>土岐　一郎</t>
  </si>
  <si>
    <t>香川県</t>
    <rPh sb="0" eb="3">
      <t>カガワケン</t>
    </rPh>
    <phoneticPr fontId="2"/>
  </si>
  <si>
    <t>塩崎　恭久</t>
  </si>
  <si>
    <t>厚生労働相</t>
  </si>
  <si>
    <t>永江　孝子</t>
  </si>
  <si>
    <t>田中　克彦</t>
  </si>
  <si>
    <t>村上　誠一郎</t>
  </si>
  <si>
    <t>西岡　新</t>
  </si>
  <si>
    <t>横山　博幸</t>
  </si>
  <si>
    <t>植木　正勝</t>
  </si>
  <si>
    <t>白石　徹</t>
  </si>
  <si>
    <t>白石　洋一</t>
  </si>
  <si>
    <t>一色　一正</t>
  </si>
  <si>
    <t>(元)西条市議</t>
  </si>
  <si>
    <t>山本　公一</t>
  </si>
  <si>
    <t>桜内　文城</t>
  </si>
  <si>
    <t>森　夏枝</t>
  </si>
  <si>
    <t>党県代表代行</t>
  </si>
  <si>
    <t>西井　直人</t>
  </si>
  <si>
    <t>愛媛県</t>
    <rPh sb="0" eb="3">
      <t>エヒメケン</t>
    </rPh>
    <phoneticPr fontId="2"/>
  </si>
  <si>
    <t>中谷　元</t>
  </si>
  <si>
    <t>(元)防衛庁長官</t>
  </si>
  <si>
    <t>大石　宗</t>
  </si>
  <si>
    <t>春名　直章</t>
  </si>
  <si>
    <t>党中央委員</t>
  </si>
  <si>
    <t>藤島　利久</t>
  </si>
  <si>
    <t>山本　有二</t>
  </si>
  <si>
    <t>武内　則男</t>
  </si>
  <si>
    <t>谷崎　治之</t>
  </si>
  <si>
    <t>高知県</t>
    <rPh sb="0" eb="3">
      <t>コウチケン</t>
    </rPh>
    <phoneticPr fontId="2"/>
  </si>
  <si>
    <t>井上　貴博</t>
  </si>
  <si>
    <t>自民党副部会長</t>
  </si>
  <si>
    <t>山本　剛正</t>
  </si>
  <si>
    <t>新開　裕司</t>
  </si>
  <si>
    <t>比江嶋　俊和</t>
  </si>
  <si>
    <t>(元)福岡市議</t>
  </si>
  <si>
    <t>金出　公子</t>
  </si>
  <si>
    <t>明石　健太郎</t>
  </si>
  <si>
    <t>鬼木　誠</t>
  </si>
  <si>
    <t>稲富　修二</t>
  </si>
  <si>
    <t>倉元　達朗</t>
  </si>
  <si>
    <t>中村　宣久</t>
  </si>
  <si>
    <t>建設会社員</t>
  </si>
  <si>
    <t>古賀　篤</t>
  </si>
  <si>
    <t>藤田　一枝</t>
  </si>
  <si>
    <t>川原　康裕</t>
  </si>
  <si>
    <t>宮内　秀樹</t>
  </si>
  <si>
    <t>河野　正美</t>
  </si>
  <si>
    <t>新留　清隆</t>
  </si>
  <si>
    <t>原田　義昭</t>
  </si>
  <si>
    <t>楠田　大蔵</t>
  </si>
  <si>
    <t>田中　陽二</t>
  </si>
  <si>
    <t>鳩山　邦夫</t>
  </si>
  <si>
    <t>金子　睦美</t>
  </si>
  <si>
    <t>藤丸　敏</t>
  </si>
  <si>
    <t>江口　学</t>
  </si>
  <si>
    <t>麻生　太郎</t>
  </si>
  <si>
    <t>副総理兼財務相</t>
  </si>
  <si>
    <t>河野　祥子</t>
  </si>
  <si>
    <t>(元)生協相談員</t>
  </si>
  <si>
    <t>三原　朝彦</t>
  </si>
  <si>
    <t>緒方　林太郎</t>
  </si>
  <si>
    <t>真島　省三</t>
  </si>
  <si>
    <t>山本　幸三</t>
  </si>
  <si>
    <t>城井　崇</t>
  </si>
  <si>
    <t>高瀬　菜穂子</t>
  </si>
  <si>
    <t>佐藤　正夫</t>
  </si>
  <si>
    <t>武田　良太</t>
  </si>
  <si>
    <t>藤中　寛之</t>
  </si>
  <si>
    <t>山下　登美子</t>
  </si>
  <si>
    <t>福岡県</t>
    <rPh sb="0" eb="3">
      <t>フクオカケン</t>
    </rPh>
    <phoneticPr fontId="2"/>
  </si>
  <si>
    <t>原口　一博</t>
  </si>
  <si>
    <t>岩田　和親</t>
  </si>
  <si>
    <t>古賀　誠</t>
  </si>
  <si>
    <t>民青県委員長</t>
  </si>
  <si>
    <t>古川　康</t>
  </si>
  <si>
    <t>(元)知事</t>
  </si>
  <si>
    <t>大串　博志</t>
  </si>
  <si>
    <t>御厨　さとみ</t>
  </si>
  <si>
    <t>佐賀県</t>
    <rPh sb="0" eb="3">
      <t>サガケン</t>
    </rPh>
    <phoneticPr fontId="2"/>
  </si>
  <si>
    <t>冨岡　勉</t>
  </si>
  <si>
    <t>高木　義明</t>
  </si>
  <si>
    <t>中西　敦信</t>
  </si>
  <si>
    <t>(元)長崎市議</t>
  </si>
  <si>
    <t>加藤　寛治</t>
  </si>
  <si>
    <t>大久保　潔重</t>
  </si>
  <si>
    <t>矢崎　勝己</t>
  </si>
  <si>
    <t>(元)千々石町議</t>
  </si>
  <si>
    <t>谷川　弥一</t>
  </si>
  <si>
    <t>石丸　完治</t>
  </si>
  <si>
    <t>北村　誠吾</t>
  </si>
  <si>
    <t>宮島　大典</t>
  </si>
  <si>
    <t>末次　精一</t>
  </si>
  <si>
    <t>石川　悟</t>
  </si>
  <si>
    <t>党県副委員長</t>
  </si>
  <si>
    <t>森　拓也</t>
  </si>
  <si>
    <t>長崎県</t>
    <rPh sb="0" eb="3">
      <t>ナガサキケン</t>
    </rPh>
    <phoneticPr fontId="2"/>
  </si>
  <si>
    <t>木原　稔</t>
  </si>
  <si>
    <t>党青年局長</t>
  </si>
  <si>
    <t>松野　頼久</t>
  </si>
  <si>
    <t>党代表代行</t>
  </si>
  <si>
    <t>高本　征尚</t>
  </si>
  <si>
    <t>野田　毅</t>
  </si>
  <si>
    <t>(元)自治相</t>
  </si>
  <si>
    <t>広瀬　由美</t>
  </si>
  <si>
    <t>(元)小学校教諭</t>
  </si>
  <si>
    <t>坂本　哲志</t>
  </si>
  <si>
    <t>芋生　よしや</t>
  </si>
  <si>
    <t>園田　博之</t>
  </si>
  <si>
    <t>井芹　栄次</t>
  </si>
  <si>
    <t>金子　恭之</t>
  </si>
  <si>
    <t>今泉　克己</t>
  </si>
  <si>
    <t>橋田　芳昭</t>
  </si>
  <si>
    <t>熊本県</t>
    <rPh sb="0" eb="3">
      <t>クマモトケン</t>
    </rPh>
    <phoneticPr fontId="2"/>
  </si>
  <si>
    <t>吉良　州司</t>
  </si>
  <si>
    <t>穴見　陽一</t>
  </si>
  <si>
    <t>山本　茂</t>
  </si>
  <si>
    <t>(元)県職員</t>
  </si>
  <si>
    <t>衛藤　征士郎</t>
  </si>
  <si>
    <t>吉川　元</t>
  </si>
  <si>
    <t>党政審会長</t>
  </si>
  <si>
    <t>山下　魁</t>
  </si>
  <si>
    <t>岩屋　毅</t>
  </si>
  <si>
    <t>浦野　英樹</t>
  </si>
  <si>
    <t>(元)三鷹市議</t>
  </si>
  <si>
    <t>大塚　光義</t>
  </si>
  <si>
    <t>(元)挟間町議</t>
  </si>
  <si>
    <t>大分県</t>
    <rPh sb="0" eb="3">
      <t>オオイタケン</t>
    </rPh>
    <phoneticPr fontId="2"/>
  </si>
  <si>
    <t>武井　俊輔</t>
  </si>
  <si>
    <t>外山　斎</t>
  </si>
  <si>
    <t>村尾　英俊</t>
  </si>
  <si>
    <t>翻訳業</t>
  </si>
  <si>
    <t>松本　隆</t>
  </si>
  <si>
    <t>江藤　拓</t>
  </si>
  <si>
    <t>吉田　貴行</t>
  </si>
  <si>
    <t>古川　禎久</t>
  </si>
  <si>
    <t>来住　一人</t>
  </si>
  <si>
    <t>(元)都城市議</t>
  </si>
  <si>
    <t>宮崎県</t>
    <rPh sb="0" eb="3">
      <t>ミヤザキケン</t>
    </rPh>
    <phoneticPr fontId="2"/>
  </si>
  <si>
    <t>保岡　興治</t>
  </si>
  <si>
    <t>川内　博史</t>
  </si>
  <si>
    <t>(元)文科委員長</t>
  </si>
  <si>
    <t>山之内　毅</t>
  </si>
  <si>
    <t>山口　広延</t>
  </si>
  <si>
    <t>金子　万寿夫</t>
  </si>
  <si>
    <t>(元)県議長</t>
  </si>
  <si>
    <t>祝迫　光治</t>
  </si>
  <si>
    <t>(元)党中央委員</t>
  </si>
  <si>
    <t>野間　健</t>
  </si>
  <si>
    <t>(元)環境委員</t>
  </si>
  <si>
    <t>宮路　拓馬</t>
  </si>
  <si>
    <t>山口　陽規</t>
  </si>
  <si>
    <t>(元)日吉町議</t>
  </si>
  <si>
    <t>小里　泰弘</t>
  </si>
  <si>
    <t>野呂　正和</t>
  </si>
  <si>
    <t>(元)高校教諭</t>
  </si>
  <si>
    <t>永田　義人</t>
  </si>
  <si>
    <t>森山　裕</t>
  </si>
  <si>
    <t>野口　寛</t>
  </si>
  <si>
    <t>(元)西之表市議</t>
  </si>
  <si>
    <t>鹿児島県</t>
    <rPh sb="0" eb="4">
      <t>カゴシマケン</t>
    </rPh>
    <phoneticPr fontId="2"/>
  </si>
  <si>
    <t>赤嶺　政賢</t>
  </si>
  <si>
    <t>党県委員長</t>
  </si>
  <si>
    <t>国場　幸之助</t>
  </si>
  <si>
    <t>下地　幹郎</t>
  </si>
  <si>
    <t>照屋　寛徳</t>
  </si>
  <si>
    <t>宮崎　政久</t>
  </si>
  <si>
    <t>玉城　デニー</t>
  </si>
  <si>
    <t>比嘉　奈津美</t>
  </si>
  <si>
    <t>仲里　利信</t>
  </si>
  <si>
    <t>西銘　恒三郎</t>
  </si>
  <si>
    <t>総務副大臣</t>
  </si>
  <si>
    <t>沖縄県</t>
    <rPh sb="0" eb="3">
      <t>オキナワケン</t>
    </rPh>
    <phoneticPr fontId="2"/>
  </si>
  <si>
    <t>598×人口比</t>
    <rPh sb="4" eb="7">
      <t>ジンコウヒ</t>
    </rPh>
    <phoneticPr fontId="3"/>
  </si>
  <si>
    <t>47都道府県計－全国一括式</t>
    <rPh sb="2" eb="6">
      <t>トドウフケン</t>
    </rPh>
    <rPh sb="6" eb="7">
      <t>ケイ</t>
    </rPh>
    <phoneticPr fontId="2"/>
  </si>
  <si>
    <t>502×人口比</t>
    <rPh sb="4" eb="7">
      <t>ジンコウヒ</t>
    </rPh>
    <phoneticPr fontId="3"/>
  </si>
  <si>
    <t>確定議席</t>
    <rPh sb="0" eb="2">
      <t>カクテイ</t>
    </rPh>
    <rPh sb="2" eb="4">
      <t>ギセキ</t>
    </rPh>
    <phoneticPr fontId="2"/>
  </si>
  <si>
    <t>67÷0.13=502</t>
    <phoneticPr fontId="2"/>
  </si>
  <si>
    <t>調整後総議席（都道府県区割りの場合の議席数と全国一括式の場合の議席数の比が最大の公明党が基準）</t>
    <rPh sb="0" eb="3">
      <t>チョウセイゴ</t>
    </rPh>
    <rPh sb="3" eb="4">
      <t>ソウ</t>
    </rPh>
    <rPh sb="4" eb="6">
      <t>ギセキ</t>
    </rPh>
    <rPh sb="7" eb="11">
      <t>トドウフケン</t>
    </rPh>
    <rPh sb="11" eb="13">
      <t>クワ</t>
    </rPh>
    <rPh sb="15" eb="17">
      <t>ｂ</t>
    </rPh>
    <rPh sb="18" eb="21">
      <t>ギセキスウ</t>
    </rPh>
    <rPh sb="22" eb="24">
      <t>ゼンコク</t>
    </rPh>
    <rPh sb="24" eb="26">
      <t>イッカツ</t>
    </rPh>
    <rPh sb="26" eb="27">
      <t>シキ</t>
    </rPh>
    <rPh sb="28" eb="30">
      <t>ｂ</t>
    </rPh>
    <rPh sb="31" eb="34">
      <t>ギセキスウ</t>
    </rPh>
    <rPh sb="35" eb="36">
      <t>ヒ</t>
    </rPh>
    <rPh sb="37" eb="39">
      <t>サイダイ</t>
    </rPh>
    <phoneticPr fontId="3"/>
  </si>
  <si>
    <t>502×得票率</t>
    <rPh sb="4" eb="7">
      <t>ｔｒ</t>
    </rPh>
    <phoneticPr fontId="2"/>
  </si>
  <si>
    <t>政党：比例区得票数</t>
    <phoneticPr fontId="2"/>
  </si>
  <si>
    <t>無所属：小選挙区得票数</t>
    <phoneticPr fontId="2"/>
  </si>
  <si>
    <t>2014衆院選:東京新聞(TOKYO Web)</t>
  </si>
  <si>
    <t>http://www.tokyo-np.co.jp/senkyo/shuin2014/</t>
  </si>
  <si>
    <t>使用データ</t>
    <rPh sb="0" eb="2">
      <t>シヨウ</t>
    </rPh>
    <phoneticPr fontId="2"/>
  </si>
  <si>
    <t>衆院37ブロック</t>
    <rPh sb="0" eb="2">
      <t>シュウイン</t>
    </rPh>
    <phoneticPr fontId="2"/>
  </si>
  <si>
    <t>58÷0.11=524</t>
    <phoneticPr fontId="2"/>
  </si>
  <si>
    <t>524×得票率</t>
    <rPh sb="4" eb="7">
      <t>ｔｒ</t>
    </rPh>
    <phoneticPr fontId="2"/>
  </si>
  <si>
    <t>47都道府県計（都道府県区割り）－全国一括式</t>
    <rPh sb="2" eb="6">
      <t>トドウフケン</t>
    </rPh>
    <rPh sb="6" eb="7">
      <t>ケイ</t>
    </rPh>
    <rPh sb="8" eb="12">
      <t>トドウフケン</t>
    </rPh>
    <rPh sb="12" eb="14">
      <t>クワ</t>
    </rPh>
    <phoneticPr fontId="2"/>
  </si>
  <si>
    <t>47都道府県計（37ブロック）－全国一括式</t>
    <rPh sb="2" eb="6">
      <t>トドウフケン</t>
    </rPh>
    <rPh sb="6" eb="7">
      <t>ケイ</t>
    </rPh>
    <phoneticPr fontId="2"/>
  </si>
  <si>
    <t>衆院19ブロック</t>
    <rPh sb="0" eb="2">
      <t>シュウイン</t>
    </rPh>
    <phoneticPr fontId="3"/>
  </si>
  <si>
    <t>和歌山県</t>
    <rPh sb="0" eb="3">
      <t>ワカヤマ</t>
    </rPh>
    <rPh sb="3" eb="4">
      <t>ケン</t>
    </rPh>
    <phoneticPr fontId="2"/>
  </si>
  <si>
    <t>調整後総議席（37 ブロックの場合の議席数と全国一括式の場合の議席数の比が最大の共産党が基準）</t>
    <rPh sb="0" eb="3">
      <t>チョウセイゴ</t>
    </rPh>
    <rPh sb="3" eb="4">
      <t>ソウ</t>
    </rPh>
    <rPh sb="4" eb="6">
      <t>ギセキ</t>
    </rPh>
    <rPh sb="15" eb="17">
      <t>ｂ</t>
    </rPh>
    <rPh sb="18" eb="21">
      <t>ギセキスウ</t>
    </rPh>
    <rPh sb="22" eb="24">
      <t>ゼンコク</t>
    </rPh>
    <rPh sb="24" eb="26">
      <t>イッカツ</t>
    </rPh>
    <rPh sb="26" eb="27">
      <t>シキ</t>
    </rPh>
    <rPh sb="28" eb="30">
      <t>ｂ</t>
    </rPh>
    <rPh sb="31" eb="34">
      <t>ギセキスウ</t>
    </rPh>
    <rPh sb="35" eb="36">
      <t>ヒ</t>
    </rPh>
    <rPh sb="37" eb="39">
      <t>サイダイ</t>
    </rPh>
    <rPh sb="40" eb="43">
      <t>ｃｐ</t>
    </rPh>
    <phoneticPr fontId="3"/>
  </si>
  <si>
    <t>調整後総議席（19ブロックの場合の議席数と全国一括式の場合の議席数の比が最大の社民党が基準）</t>
    <rPh sb="0" eb="3">
      <t>チョウセイゴ</t>
    </rPh>
    <rPh sb="3" eb="4">
      <t>ソウ</t>
    </rPh>
    <rPh sb="4" eb="6">
      <t>ギセキ</t>
    </rPh>
    <rPh sb="14" eb="16">
      <t>ｂ</t>
    </rPh>
    <rPh sb="17" eb="20">
      <t>ギセキスウ</t>
    </rPh>
    <rPh sb="21" eb="23">
      <t>ゼンコク</t>
    </rPh>
    <rPh sb="23" eb="25">
      <t>イッカツ</t>
    </rPh>
    <rPh sb="25" eb="26">
      <t>シキ</t>
    </rPh>
    <rPh sb="27" eb="29">
      <t>ｂ</t>
    </rPh>
    <rPh sb="30" eb="33">
      <t>ギセキスウ</t>
    </rPh>
    <rPh sb="34" eb="35">
      <t>ヒ</t>
    </rPh>
    <rPh sb="36" eb="38">
      <t>サイダイ</t>
    </rPh>
    <rPh sb="39" eb="42">
      <t>ｓｄ</t>
    </rPh>
    <phoneticPr fontId="3"/>
  </si>
  <si>
    <t>12÷0.02=500</t>
    <phoneticPr fontId="2"/>
  </si>
  <si>
    <t>47都道府県計（19ブロック）－全国一括式</t>
    <rPh sb="2" eb="6">
      <t>トドウフケン</t>
    </rPh>
    <rPh sb="6" eb="7">
      <t>ケイ</t>
    </rPh>
    <phoneticPr fontId="2"/>
  </si>
  <si>
    <t>衆院26ブロック</t>
    <rPh sb="0" eb="2">
      <t>シュウイン</t>
    </rPh>
    <phoneticPr fontId="2"/>
  </si>
  <si>
    <t>秋田県</t>
    <rPh sb="0" eb="3">
      <t>アキタケン</t>
    </rPh>
    <phoneticPr fontId="2"/>
  </si>
  <si>
    <t>新潟県</t>
    <rPh sb="0" eb="3">
      <t>ニイガタケン</t>
    </rPh>
    <phoneticPr fontId="2"/>
  </si>
  <si>
    <t>調整後総議席（26ブロックの場合の議席数と全国一括式の場合の議席数の比が最大の公明党が基準）</t>
    <rPh sb="0" eb="3">
      <t>チョウセイゴ</t>
    </rPh>
    <rPh sb="3" eb="4">
      <t>ソウ</t>
    </rPh>
    <rPh sb="4" eb="6">
      <t>ギセキ</t>
    </rPh>
    <rPh sb="14" eb="16">
      <t>ｂ</t>
    </rPh>
    <rPh sb="17" eb="20">
      <t>ギセキスウ</t>
    </rPh>
    <rPh sb="21" eb="23">
      <t>ゼンコク</t>
    </rPh>
    <rPh sb="23" eb="25">
      <t>イッカツ</t>
    </rPh>
    <rPh sb="25" eb="26">
      <t>シキ</t>
    </rPh>
    <rPh sb="27" eb="29">
      <t>ｂ</t>
    </rPh>
    <rPh sb="30" eb="33">
      <t>ギセキスウ</t>
    </rPh>
    <rPh sb="34" eb="35">
      <t>ヒ</t>
    </rPh>
    <rPh sb="36" eb="38">
      <t>サイダイ</t>
    </rPh>
    <rPh sb="39" eb="41">
      <t>コウメイ</t>
    </rPh>
    <phoneticPr fontId="3"/>
  </si>
  <si>
    <t>66÷0.13=494</t>
    <phoneticPr fontId="2"/>
  </si>
  <si>
    <t>500×得票率</t>
    <rPh sb="4" eb="7">
      <t>ｔｒ</t>
    </rPh>
    <phoneticPr fontId="2"/>
  </si>
  <si>
    <t>26ブロック計</t>
    <rPh sb="6" eb="7">
      <t>ケイ</t>
    </rPh>
    <phoneticPr fontId="2"/>
  </si>
  <si>
    <t>19ブロック計－全国一括式</t>
    <rPh sb="6" eb="7">
      <t>ケイ</t>
    </rPh>
    <phoneticPr fontId="2"/>
  </si>
  <si>
    <t>26ブロック計－全国一括式</t>
    <rPh sb="6" eb="7">
      <t>ケイ</t>
    </rPh>
    <phoneticPr fontId="2"/>
  </si>
  <si>
    <t>37ブロック計－全国一括式</t>
    <rPh sb="6" eb="7">
      <t>ケイ</t>
    </rPh>
    <phoneticPr fontId="2"/>
  </si>
  <si>
    <t>得票数を奇数の除数で割った商</t>
    <rPh sb="0" eb="3">
      <t>ｔｓ</t>
    </rPh>
    <rPh sb="4" eb="6">
      <t>キスウ</t>
    </rPh>
    <rPh sb="7" eb="9">
      <t>ジョスウ</t>
    </rPh>
    <rPh sb="10" eb="11">
      <t>ワ</t>
    </rPh>
    <rPh sb="13" eb="14">
      <t>ショウ</t>
    </rPh>
    <phoneticPr fontId="3"/>
  </si>
  <si>
    <t>増加議席</t>
    <rPh sb="0" eb="2">
      <t>ゾウカ</t>
    </rPh>
    <rPh sb="2" eb="4">
      <t>ギセキ</t>
    </rPh>
    <phoneticPr fontId="2"/>
  </si>
  <si>
    <t>太田光征</t>
    <rPh sb="0" eb="4">
      <t>オオｔ</t>
    </rPh>
    <phoneticPr fontId="3"/>
  </si>
  <si>
    <t>確定議席</t>
    <rPh sb="0" eb="2">
      <t>カクテイ</t>
    </rPh>
    <rPh sb="2" eb="4">
      <t>ギセキ</t>
    </rPh>
    <phoneticPr fontId="3"/>
  </si>
  <si>
    <t>自民</t>
    <rPh sb="0" eb="2">
      <t>ジミン</t>
    </rPh>
    <phoneticPr fontId="3"/>
  </si>
  <si>
    <t>民進</t>
    <phoneticPr fontId="3"/>
  </si>
  <si>
    <t>公明</t>
    <phoneticPr fontId="3"/>
  </si>
  <si>
    <t>共産</t>
    <rPh sb="0" eb="2">
      <t>ｃ</t>
    </rPh>
    <phoneticPr fontId="3"/>
  </si>
  <si>
    <t>維新</t>
    <rPh sb="0" eb="2">
      <t>イシン</t>
    </rPh>
    <phoneticPr fontId="3"/>
  </si>
  <si>
    <t>社民</t>
    <rPh sb="0" eb="2">
      <t>シャミン</t>
    </rPh>
    <phoneticPr fontId="3"/>
  </si>
  <si>
    <t>生活</t>
    <phoneticPr fontId="3"/>
  </si>
  <si>
    <t>支持なし</t>
    <phoneticPr fontId="3"/>
  </si>
  <si>
    <t>計</t>
    <rPh sb="0" eb="1">
      <t>ケイ</t>
    </rPh>
    <phoneticPr fontId="3"/>
  </si>
  <si>
    <t>死票率</t>
    <rPh sb="0" eb="2">
      <t>シヒョウ</t>
    </rPh>
    <rPh sb="2" eb="3">
      <t>リツ</t>
    </rPh>
    <phoneticPr fontId="3"/>
  </si>
  <si>
    <t>ドント式（定数465、11ブロック）</t>
  </si>
  <si>
    <t>ドント式（定数465、全国一括式）</t>
    <rPh sb="3" eb="4">
      <t>シキ</t>
    </rPh>
    <rPh sb="5" eb="7">
      <t>テイスウ</t>
    </rPh>
    <rPh sb="11" eb="13">
      <t>ゼンコク</t>
    </rPh>
    <rPh sb="13" eb="15">
      <t>イッカツ</t>
    </rPh>
    <rPh sb="15" eb="16">
      <t>シキ</t>
    </rPh>
    <phoneticPr fontId="3"/>
  </si>
  <si>
    <t>サンラグ式（定数465、11ブロック）</t>
    <phoneticPr fontId="2"/>
  </si>
  <si>
    <t>サンラグ式（定数465、全国一括式）</t>
    <rPh sb="4" eb="5">
      <t>シキ</t>
    </rPh>
    <rPh sb="6" eb="8">
      <t>テイスウ</t>
    </rPh>
    <rPh sb="12" eb="14">
      <t>ゼンコク</t>
    </rPh>
    <rPh sb="14" eb="16">
      <t>イッカツ</t>
    </rPh>
    <rPh sb="16" eb="17">
      <t>シキ</t>
    </rPh>
    <phoneticPr fontId="3"/>
  </si>
  <si>
    <t>ヘア基数最大剰余法（定数465、11ブロック）</t>
  </si>
  <si>
    <t>ヘア基数最大剰余法（定数465、全国一括式）</t>
    <rPh sb="16" eb="18">
      <t>ゼンコク</t>
    </rPh>
    <rPh sb="18" eb="20">
      <t>イッカツ</t>
    </rPh>
    <rPh sb="20" eb="21">
      <t>シキ</t>
    </rPh>
    <phoneticPr fontId="2"/>
  </si>
  <si>
    <t>ヘア基数最大剰余法（定数465、47都道府県）</t>
  </si>
  <si>
    <t>ヘア基数最大剰余法（定数465、19ブロック）</t>
  </si>
  <si>
    <t>ヘア基数最大剰余法（定数465、26ブロック）</t>
  </si>
  <si>
    <t>ヘア基数最大剰余法（定数465、37ブロック）</t>
  </si>
  <si>
    <t>ヘア基数最大剰余法（定数598、全国一括式）</t>
    <rPh sb="16" eb="18">
      <t>ゼンコク</t>
    </rPh>
    <rPh sb="18" eb="20">
      <t>イッカツ</t>
    </rPh>
    <rPh sb="20" eb="21">
      <t>シキ</t>
    </rPh>
    <phoneticPr fontId="2"/>
  </si>
  <si>
    <t>ヘア基数最大剰余法（定数598、47都道府県）</t>
    <rPh sb="18" eb="22">
      <t>トドウフケン</t>
    </rPh>
    <phoneticPr fontId="2"/>
  </si>
  <si>
    <t>11ブロック計－全国一括式</t>
    <rPh sb="6" eb="7">
      <t>ケイ</t>
    </rPh>
    <phoneticPr fontId="2"/>
  </si>
  <si>
    <t>ヘア基数最大剰余法（定数465）</t>
    <phoneticPr fontId="2"/>
  </si>
  <si>
    <t>次世代</t>
    <phoneticPr fontId="2"/>
  </si>
  <si>
    <t>改革</t>
    <phoneticPr fontId="2"/>
  </si>
  <si>
    <t>無所属</t>
    <phoneticPr fontId="2"/>
  </si>
  <si>
    <t>計</t>
    <rPh sb="0" eb="1">
      <t>ケイ</t>
    </rPh>
    <phoneticPr fontId="2"/>
  </si>
  <si>
    <t>47都道府県区割り－全国一括式</t>
    <rPh sb="2" eb="6">
      <t>トドウフケン</t>
    </rPh>
    <rPh sb="6" eb="8">
      <t>クワ</t>
    </rPh>
    <phoneticPr fontId="2"/>
  </si>
  <si>
    <t>11ブロック－全国一括式</t>
    <phoneticPr fontId="2"/>
  </si>
  <si>
    <t>19ブロック－全国一括式</t>
    <phoneticPr fontId="2"/>
  </si>
  <si>
    <t>26ブロック－全国一括式</t>
    <phoneticPr fontId="2"/>
  </si>
  <si>
    <t>37ブロック－全国一括式</t>
    <phoneticPr fontId="2"/>
  </si>
  <si>
    <t>調整後議席</t>
    <rPh sb="0" eb="3">
      <t>チョウセイゴ</t>
    </rPh>
    <rPh sb="3" eb="5">
      <t>ギセキ</t>
    </rPh>
    <phoneticPr fontId="2"/>
  </si>
  <si>
    <t>過剰議席計</t>
    <rPh sb="0" eb="2">
      <t>カジョウ</t>
    </rPh>
    <rPh sb="2" eb="4">
      <t>ギセキ</t>
    </rPh>
    <rPh sb="4" eb="5">
      <t>ケイ</t>
    </rPh>
    <phoneticPr fontId="2"/>
  </si>
  <si>
    <t>支持なし</t>
    <phoneticPr fontId="2"/>
  </si>
  <si>
    <t>幸福</t>
    <phoneticPr fontId="2"/>
  </si>
  <si>
    <t>幸福</t>
    <phoneticPr fontId="2"/>
  </si>
  <si>
    <t>民進党</t>
  </si>
  <si>
    <t>おおさか維新の会</t>
  </si>
  <si>
    <t>日本のこころを大切にする党</t>
  </si>
  <si>
    <t>国民怒りの声</t>
  </si>
  <si>
    <t>森 裕子</t>
  </si>
  <si>
    <t>伊波 洋一</t>
  </si>
  <si>
    <t>舟山 康江</t>
  </si>
  <si>
    <t>木戸口英司</t>
  </si>
  <si>
    <t>永江 孝子</t>
  </si>
  <si>
    <t>田野辺隆男</t>
  </si>
  <si>
    <t>横粂 勝仁</t>
  </si>
  <si>
    <t>阿部 広美</t>
  </si>
  <si>
    <t>三宅 洋平</t>
  </si>
  <si>
    <t>大西 聡</t>
  </si>
  <si>
    <t>奥田 香代</t>
  </si>
  <si>
    <t>下町 和三</t>
  </si>
  <si>
    <t>福島 浩彦</t>
  </si>
  <si>
    <t>柴田 未来</t>
  </si>
  <si>
    <t>纐纈 厚</t>
  </si>
  <si>
    <t>読谷山洋司</t>
  </si>
  <si>
    <t>道用 悦子</t>
  </si>
  <si>
    <t>横山 龍寛</t>
  </si>
  <si>
    <t>由良 登信</t>
  </si>
  <si>
    <t>野党統一</t>
  </si>
  <si>
    <t>野党系</t>
  </si>
  <si>
    <t>与党系</t>
  </si>
  <si>
    <t>無所属</t>
  </si>
  <si>
    <t>過剰議席計</t>
    <rPh sb="0" eb="2">
      <t>カジョウ</t>
    </rPh>
    <rPh sb="2" eb="4">
      <t>ギセキ</t>
    </rPh>
    <rPh sb="4" eb="5">
      <t>ケイ</t>
    </rPh>
    <phoneticPr fontId="11"/>
  </si>
  <si>
    <t>19ブロック－全国一括式</t>
  </si>
  <si>
    <t>衆院</t>
    <rPh sb="0" eb="2">
      <t>シュウイン</t>
    </rPh>
    <phoneticPr fontId="2"/>
  </si>
  <si>
    <t>参院</t>
    <rPh sb="0" eb="2">
      <t>サンイン</t>
    </rPh>
    <phoneticPr fontId="2"/>
  </si>
  <si>
    <t>ヘア基数最大剰余法（定数121、19ブロック）</t>
    <phoneticPr fontId="2"/>
  </si>
  <si>
    <t>ヘア基数最大剰余法（定数121、全国一括式）</t>
    <rPh sb="16" eb="18">
      <t>ゼンコク</t>
    </rPh>
    <rPh sb="18" eb="20">
      <t>イッカツ</t>
    </rPh>
    <rPh sb="20" eb="21">
      <t>シキ</t>
    </rPh>
    <phoneticPr fontId="2"/>
  </si>
  <si>
    <t>お維</t>
    <rPh sb="1" eb="2">
      <t>イ</t>
    </rPh>
    <phoneticPr fontId="3"/>
  </si>
  <si>
    <t>こころ</t>
    <phoneticPr fontId="2"/>
  </si>
  <si>
    <t>怒り</t>
    <phoneticPr fontId="2"/>
  </si>
  <si>
    <t>改革</t>
    <phoneticPr fontId="2"/>
  </si>
  <si>
    <t>幸福</t>
    <phoneticPr fontId="2"/>
  </si>
  <si>
    <t>単純区割り比例代表制に適合する議席配分方式と区割り</t>
    <phoneticPr fontId="3"/>
  </si>
  <si>
    <t xml:space="preserve">（1）衆議院
2014年衆院選の結果を基に、各種の議席配分方式と区割りで単純比例代表制の結果をシミュレートした。
ドント式（定数465）では全国一括式でさえ無所属候補の当選が皆無となる。
ヘア基数最大剰余法（各党・各無所属候補の全国得票率に定数をかけ、まず商の整数部分の議席数を各勢力に配分し、残る配分漏れ議席を小数点の大きい順から配分）とサンラグ式（ドント式の1、2、3…の代わりに奇数で割っていく）は、定数465と全国一括式の場合、ほぼ同じ結果となるが、最大剰余法の方が無所属候補の当選者が2人だけ多く、若干の違いがある。
ヘア基数最大剰余法（定数465）は11ブロック、19ブロック、26ブロック、37ブロック、47都道府県区割りを検討した。各党において全国一括式の場合の議席数と比較した過剰議席数（同数だけ過少議席がある）の全党総計は3議席（11ブロック）から17議席（37ブロックおよび47都道府県区割り）にまで及ぶ。各選挙区の当選者を確定させ、総定数を増やす方式の調整議席制度を取る場合、最大の調整後総議席は37ブロックの524議席となる。
（2）参議院
2016年参院選の結果を基にヘア基数最大剰余法（定数121、19ブロック）の結果をシミュレートした。
各党において全国一括式の場合の議席数と比較した過剰議席数の全党総計は9議席。総定数を増やす方式の調整議席制度を取る場合、調整後総議席は155議席となる。
衆院11ブロック：現行衆院比例区ブロックと同じ。
衆参19ブロック：北海道、青森県・岩手県・宮城県・秋田県、山形県・福島県・新潟県、茨城県・栃木県、群馬県・埼玉県、千葉県、東京都、神奈川県、富山県・石川県・福井県・岐阜県、山梨県・長野県・静岡県、愛知県、三重県・滋賀県・京都府・奈良県、大阪府・和歌山県、兵庫県、鳥取県・島根県・岡山県・広島県・山口県、徳島県・香川県・愛媛県・高知県、福岡県・佐賀県・長崎県、熊本県・大分県・宮崎県・鹿児島県、沖縄県。
衆院26ブロック：北海道、青森県・岩手県・宮城県、秋田県・山形県・福島県、茨城県・栃木県、群馬県・埼玉県、千葉県、東京都、神奈川県、新潟県・富山県、石川県・福井県、山梨県・長野県、岐阜県・静岡県、愛知県、三重県・滋賀県、京都府・奈良県、大阪府・和歌山県、兵庫県、鳥取県・島根県・岡山県、広島県・山口県、徳島県・香川県、愛媛県・高知県、福岡県、佐賀県・長崎県、熊本県・大分県、宮崎県・鹿児島県、沖縄県。
衆院37ブロック：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
</t>
    <phoneticPr fontId="2"/>
  </si>
  <si>
    <t>参院選２０１６：時事ドットコム</t>
  </si>
  <si>
    <t>http://www.jiji.com/jc/2016san</t>
  </si>
  <si>
    <t>選挙区定数：73</t>
    <rPh sb="0" eb="2">
      <t>エ</t>
    </rPh>
    <rPh sb="2" eb="3">
      <t>ク</t>
    </rPh>
    <rPh sb="3" eb="5">
      <t>テイスウ</t>
    </rPh>
    <phoneticPr fontId="3"/>
  </si>
  <si>
    <t>比例区定数：48</t>
    <rPh sb="0" eb="3">
      <t>ｈｋ</t>
    </rPh>
    <rPh sb="3" eb="5">
      <t>テイスウ</t>
    </rPh>
    <phoneticPr fontId="3"/>
  </si>
  <si>
    <t>当落</t>
  </si>
  <si>
    <t>顔写真</t>
  </si>
  <si>
    <t>氏名（よみがな）</t>
  </si>
  <si>
    <t>党派（推薦・支持）</t>
  </si>
  <si>
    <t>長谷川 岳</t>
  </si>
  <si>
    <t>長谷川 岳はせがわ がく</t>
  </si>
  <si>
    <t>自由民主党（公）</t>
  </si>
  <si>
    <t>現</t>
  </si>
  <si>
    <t>徳永 エリ</t>
  </si>
  <si>
    <t>徳永 エリとくなが えり</t>
  </si>
  <si>
    <t>鉢呂 吉雄</t>
  </si>
  <si>
    <t>鉢呂 吉雄はちろ よしお</t>
  </si>
  <si>
    <t>柿木 克弘</t>
  </si>
  <si>
    <t>柿木 克弘かきき かつひろ</t>
  </si>
  <si>
    <t>森 英士</t>
  </si>
  <si>
    <t>森 英士もり つねと</t>
  </si>
  <si>
    <t>佐藤 和夫</t>
  </si>
  <si>
    <t>佐藤 和夫さとう かずお</t>
  </si>
  <si>
    <t>中村 治</t>
  </si>
  <si>
    <t>中村 治なかむら おさむ</t>
  </si>
  <si>
    <t>飯田 佳宏</t>
  </si>
  <si>
    <t>飯田 佳宏いいだ よしひろ</t>
  </si>
  <si>
    <t>y</t>
    <phoneticPr fontId="3"/>
  </si>
  <si>
    <t>森山 佳則</t>
  </si>
  <si>
    <t>森山 佳則もりやま よしのり</t>
  </si>
  <si>
    <t>k</t>
    <phoneticPr fontId="3"/>
  </si>
  <si>
    <t>水越 寛陽</t>
  </si>
  <si>
    <t>水越 寛陽みずこし かんよう</t>
  </si>
  <si>
    <t>田名部匡代</t>
  </si>
  <si>
    <t>田名部匡代たなぶ まさよ</t>
  </si>
  <si>
    <t>民進党（社）</t>
  </si>
  <si>
    <t>山崎 力</t>
  </si>
  <si>
    <t>山崎 力やまざき つとむ</t>
  </si>
  <si>
    <t>三国 佑貴</t>
  </si>
  <si>
    <t>三国 佑貴みくに ゆうき</t>
  </si>
  <si>
    <t>k</t>
    <phoneticPr fontId="3"/>
  </si>
  <si>
    <t>石井 浩郎</t>
  </si>
  <si>
    <t>石井 浩郎いしい ひろお</t>
  </si>
  <si>
    <t>松浦 大悟</t>
  </si>
  <si>
    <t>松浦 大悟まつうら だいご</t>
  </si>
  <si>
    <t>民進党（共社）</t>
  </si>
  <si>
    <t>西野 晃</t>
  </si>
  <si>
    <t>西野 晃にしの あきら</t>
  </si>
  <si>
    <t>k</t>
    <phoneticPr fontId="3"/>
  </si>
  <si>
    <t>木戸口英司きどぐち えいじ</t>
  </si>
  <si>
    <t>無所属（民共社生）</t>
  </si>
  <si>
    <t>田中 真一</t>
  </si>
  <si>
    <t>田中 真一たなか しんいち</t>
  </si>
  <si>
    <t>石川 幹子</t>
  </si>
  <si>
    <t>石川 幹子いしかわ みきこ</t>
  </si>
  <si>
    <t>舟山 康江ふなやま やすえ</t>
  </si>
  <si>
    <t>無所属（民社）</t>
  </si>
  <si>
    <t>月野 薫</t>
  </si>
  <si>
    <t>月野 薫つきの かおる</t>
  </si>
  <si>
    <t>城取 良太</t>
  </si>
  <si>
    <t>城取 良太しろとり りょうた</t>
  </si>
  <si>
    <t>桜井 充</t>
  </si>
  <si>
    <t>桜井 充さくらい みつる</t>
  </si>
  <si>
    <t>民進党（共社生）</t>
  </si>
  <si>
    <t>熊谷 大</t>
  </si>
  <si>
    <t>熊谷 大くまがい ゆたか</t>
  </si>
  <si>
    <t>自由民主党（公日）</t>
  </si>
  <si>
    <t>油井 哲史</t>
  </si>
  <si>
    <t>油井 哲史ゆい てつし</t>
  </si>
  <si>
    <t>増子 輝彦</t>
  </si>
  <si>
    <t>増子 輝彦ましこ てるひこ</t>
  </si>
  <si>
    <t>岩城 光英</t>
  </si>
  <si>
    <t>岩城 光英いわき みつひで</t>
  </si>
  <si>
    <t>矢内 筆勝</t>
  </si>
  <si>
    <t>矢内 筆勝やない ひっしょう</t>
  </si>
  <si>
    <t>上野 通子</t>
  </si>
  <si>
    <t>上野 通子うえの みちこ</t>
  </si>
  <si>
    <t>田野辺隆男たのべ たかお</t>
  </si>
  <si>
    <t>三觜 明美</t>
  </si>
  <si>
    <t>三觜 明美みつはし あけみ</t>
  </si>
  <si>
    <t>中曽根弘文</t>
  </si>
  <si>
    <t>中曽根弘文なかそね ひろふみ</t>
  </si>
  <si>
    <t>堀越 啓仁</t>
  </si>
  <si>
    <t>堀越 啓仁ほりこし けいにん</t>
  </si>
  <si>
    <t>安永 陽</t>
  </si>
  <si>
    <t>安永 陽やすなが あきら</t>
  </si>
  <si>
    <t>岡田 広</t>
  </si>
  <si>
    <t>岡田 広おかだ ひろし</t>
  </si>
  <si>
    <t>郡司 彰</t>
  </si>
  <si>
    <t>郡司 彰ぐんじ あきら</t>
  </si>
  <si>
    <t>小林 恭子</t>
  </si>
  <si>
    <t>小林 恭子こばやし きょうこ</t>
  </si>
  <si>
    <t>武藤 優子</t>
  </si>
  <si>
    <t>武藤 優子むとう ゆうこ</t>
  </si>
  <si>
    <t>石原 順子</t>
  </si>
  <si>
    <t>石原 順子いしはら じゅんこ</t>
  </si>
  <si>
    <t>y</t>
    <phoneticPr fontId="3"/>
  </si>
  <si>
    <t>中村 幸樹</t>
  </si>
  <si>
    <t>中村 幸樹なかむら こうき</t>
  </si>
  <si>
    <t>関口 昌一</t>
  </si>
  <si>
    <t>関口 昌一せきぐち まさかず</t>
  </si>
  <si>
    <t>大野 元裕</t>
  </si>
  <si>
    <t>大野 元裕おおの もとひろ</t>
  </si>
  <si>
    <t>民進党（生）</t>
  </si>
  <si>
    <t>西田 実仁</t>
  </si>
  <si>
    <t>西田 実仁にしだ まこと</t>
  </si>
  <si>
    <t>公明党（自）</t>
  </si>
  <si>
    <t>伊藤 岳</t>
  </si>
  <si>
    <t>伊藤 岳いとう がく</t>
  </si>
  <si>
    <t>日本共産党（生）</t>
  </si>
  <si>
    <t>沢田 良</t>
  </si>
  <si>
    <t>沢田 良さわだ りょう</t>
  </si>
  <si>
    <t>佐々木知子</t>
  </si>
  <si>
    <t>佐々木知子ささき ともこ</t>
  </si>
  <si>
    <t>小島 一郎</t>
  </si>
  <si>
    <t>小島 一郎こじま いちろう</t>
  </si>
  <si>
    <t>猪口 邦子</t>
  </si>
  <si>
    <t>猪口 邦子いのぐち くにこ</t>
  </si>
  <si>
    <t>元栄太一郎</t>
  </si>
  <si>
    <t>元栄太一郎もとえ たいちろう</t>
  </si>
  <si>
    <t>小西 洋之</t>
  </si>
  <si>
    <t>小西 洋之こにし ひろゆき</t>
  </si>
  <si>
    <t>浅野 史子</t>
  </si>
  <si>
    <t>浅野 史子あさの ふみこ</t>
  </si>
  <si>
    <t>水野 賢一</t>
  </si>
  <si>
    <t>水野 賢一みずの けんいち</t>
  </si>
  <si>
    <t>高橋 正夫</t>
  </si>
  <si>
    <t>高橋 正夫たかはし まさお</t>
  </si>
  <si>
    <t>r</t>
    <phoneticPr fontId="3"/>
  </si>
  <si>
    <t>香取 成知</t>
  </si>
  <si>
    <t>香取 成知かとり まさかず</t>
  </si>
  <si>
    <t>古川 裕三</t>
  </si>
  <si>
    <t>古川 裕三ふるかわ ゆうぞう</t>
  </si>
  <si>
    <t>蓮 舫</t>
  </si>
  <si>
    <t>蓮 舫れん ほう</t>
  </si>
  <si>
    <t>中川 雅治</t>
  </si>
  <si>
    <t>中川 雅治なかがわ まさはる</t>
  </si>
  <si>
    <t>竹谷とし子</t>
  </si>
  <si>
    <t>竹谷とし子たけや としこ</t>
  </si>
  <si>
    <t>山添 拓</t>
  </si>
  <si>
    <t>山添 拓やまぞえ たく</t>
  </si>
  <si>
    <t>朝日健太郎</t>
  </si>
  <si>
    <t>朝日健太郎あさひ けんたろう</t>
  </si>
  <si>
    <t>小川 敏夫</t>
  </si>
  <si>
    <t>小川 敏夫おがわ としお</t>
  </si>
  <si>
    <t>田中 康夫</t>
  </si>
  <si>
    <t>田中 康夫たなか やすお</t>
  </si>
  <si>
    <t>横粂 勝仁よこくめ かつひと</t>
  </si>
  <si>
    <t>y</t>
    <phoneticPr fontId="3"/>
  </si>
  <si>
    <t>三宅 洋平みやけ ようへい</t>
  </si>
  <si>
    <t>y</t>
    <phoneticPr fontId="3"/>
  </si>
  <si>
    <t>鈴木麻理子</t>
  </si>
  <si>
    <t>鈴木麻理子すずき まりこ</t>
  </si>
  <si>
    <t>増山 麗奈</t>
  </si>
  <si>
    <t>増山 麗奈ますやま れな</t>
  </si>
  <si>
    <t>小林 興起</t>
  </si>
  <si>
    <t>小林 興起こばやし こうき</t>
  </si>
  <si>
    <t>r</t>
    <phoneticPr fontId="3"/>
  </si>
  <si>
    <t>佐藤 香</t>
  </si>
  <si>
    <t>佐藤 香さとう かおり</t>
  </si>
  <si>
    <t>高樹 沙耶</t>
  </si>
  <si>
    <t>高樹 沙耶たかぎ さや</t>
  </si>
  <si>
    <t>鈴木 信行</t>
  </si>
  <si>
    <t>鈴木 信行すずき のぶゆき</t>
  </si>
  <si>
    <t>浜田 和幸</t>
  </si>
  <si>
    <t>浜田 和幸はまだ かずゆき</t>
  </si>
  <si>
    <t>トクマ</t>
  </si>
  <si>
    <t>トクマ とくま</t>
  </si>
  <si>
    <t>鈴木 達夫</t>
  </si>
  <si>
    <t>鈴木 達夫すずき たつお</t>
  </si>
  <si>
    <t>柳沢 秀敏</t>
  </si>
  <si>
    <t>柳沢 秀敏やなぎさわ ひでとし</t>
  </si>
  <si>
    <t>佐藤 均</t>
  </si>
  <si>
    <t>佐藤 均さとう ひとし</t>
  </si>
  <si>
    <t>横堀 喜久</t>
  </si>
  <si>
    <t>横堀 喜久よこぼり よしひさ</t>
  </si>
  <si>
    <t>又吉 光雄</t>
  </si>
  <si>
    <t>又吉 光雄またよし みつお</t>
  </si>
  <si>
    <t>諸派</t>
  </si>
  <si>
    <t>川上 晃司</t>
  </si>
  <si>
    <t>川上 晃司かわかみ こうじ</t>
  </si>
  <si>
    <t>犬丸 勝子</t>
  </si>
  <si>
    <t>犬丸 勝子いぬまる かつこ</t>
  </si>
  <si>
    <t>大槻 文彦</t>
  </si>
  <si>
    <t>大槻 文彦おおつき ふみひこ</t>
  </si>
  <si>
    <t>支持なし</t>
    <rPh sb="0" eb="2">
      <t>シジ</t>
    </rPh>
    <phoneticPr fontId="3"/>
  </si>
  <si>
    <t>岩坂 行雄</t>
  </si>
  <si>
    <t>岩坂 行雄いわさか ゆきお</t>
  </si>
  <si>
    <t>原田 君明</t>
  </si>
  <si>
    <t>原田 君明はらだ きみあき</t>
  </si>
  <si>
    <t>深江 孝</t>
  </si>
  <si>
    <t>深江 孝ふかえ たかし</t>
  </si>
  <si>
    <t>姫治けんじ</t>
  </si>
  <si>
    <t>姫治けんじひめじ けんじ</t>
  </si>
  <si>
    <t>鮫島 良司</t>
  </si>
  <si>
    <t>鮫島 良司さめじま りょうじ</t>
  </si>
  <si>
    <t>藤代 洋行</t>
  </si>
  <si>
    <t>藤代 洋行ふじしろ ひろゆき</t>
  </si>
  <si>
    <t>三原じゅん子</t>
  </si>
  <si>
    <t>三原じゅん子みはら じゅんこ</t>
  </si>
  <si>
    <t>三浦 信祐</t>
  </si>
  <si>
    <t>三浦 信祐みうら のぶひろ</t>
  </si>
  <si>
    <t>真山 勇一</t>
  </si>
  <si>
    <t>真山 勇一まやま ゆういち</t>
  </si>
  <si>
    <t>中西 健治</t>
  </si>
  <si>
    <t>中西 健治なかにし けんじ</t>
  </si>
  <si>
    <t>浅賀 由香</t>
  </si>
  <si>
    <t>浅賀 由香あさか ゆか</t>
  </si>
  <si>
    <t>金子 洋一</t>
  </si>
  <si>
    <t>金子 洋一かねこ よういち</t>
  </si>
  <si>
    <t>丹羽 大</t>
  </si>
  <si>
    <t>丹羽 大にわ だい</t>
  </si>
  <si>
    <t>森 英夫</t>
  </si>
  <si>
    <t>森 英夫もり ひでお</t>
  </si>
  <si>
    <t>社会民主党（生）</t>
  </si>
  <si>
    <t>清水 太一</t>
  </si>
  <si>
    <t>清水 太一しみず たいち</t>
  </si>
  <si>
    <t>佐藤 政則</t>
  </si>
  <si>
    <t>佐藤 政則さとう まさのり</t>
  </si>
  <si>
    <t>片野 英司</t>
  </si>
  <si>
    <t>片野 英司かたの えいじ</t>
  </si>
  <si>
    <t>壱岐 愛子</t>
  </si>
  <si>
    <t>壱岐 愛子いき あいこ</t>
  </si>
  <si>
    <t>森 裕子もり ゆうこ</t>
  </si>
  <si>
    <t>中原 八一</t>
  </si>
  <si>
    <t>中原 八一なかはら やいち</t>
  </si>
  <si>
    <t>横井 基至</t>
  </si>
  <si>
    <t>横井 基至よこい もとゆき</t>
  </si>
  <si>
    <t>野上浩太郎</t>
  </si>
  <si>
    <t>野上浩太郎のがみ こうたろう</t>
  </si>
  <si>
    <t>道用 悦子どうよう えつこ</t>
  </si>
  <si>
    <t>吉田かをる</t>
  </si>
  <si>
    <t>吉田かをるよしだ かをる</t>
  </si>
  <si>
    <t>岡田 直樹</t>
  </si>
  <si>
    <t>岡田 直樹おかだ なおき</t>
  </si>
  <si>
    <t>柴田 未来しばた みき</t>
  </si>
  <si>
    <t>宮元 智</t>
  </si>
  <si>
    <t>宮元 智みやもと さとし</t>
  </si>
  <si>
    <t>山崎 正昭</t>
  </si>
  <si>
    <t>山崎 正昭やまざき まさあき</t>
  </si>
  <si>
    <t>横山 龍寛よこやま たつひろ</t>
  </si>
  <si>
    <t>無所属（民共社）</t>
  </si>
  <si>
    <t>白川 康之</t>
  </si>
  <si>
    <t>白川 康之しらかわ やすゆき</t>
  </si>
  <si>
    <t>杉尾 秀哉</t>
  </si>
  <si>
    <t>杉尾 秀哉すぎお ひでや</t>
  </si>
  <si>
    <t>若林 健太</t>
  </si>
  <si>
    <t>若林 健太わかばやし けんた</t>
  </si>
  <si>
    <t>及川 幸久</t>
  </si>
  <si>
    <t>及川 幸久おいかわ ゆきひさ</t>
  </si>
  <si>
    <t>k</t>
    <phoneticPr fontId="3"/>
  </si>
  <si>
    <t>渡辺 猛之</t>
  </si>
  <si>
    <t>渡辺 猛之わたなべ たけゆき</t>
  </si>
  <si>
    <t>小見山幸治</t>
  </si>
  <si>
    <t>小見山幸治こみやま よしはる</t>
  </si>
  <si>
    <t>加納有輝彦</t>
  </si>
  <si>
    <t>加納有輝彦かのう ゆきひこ</t>
  </si>
  <si>
    <t>宮沢 由佳</t>
  </si>
  <si>
    <t>宮沢 由佳みやざわ ゆか</t>
  </si>
  <si>
    <t>高野 剛</t>
  </si>
  <si>
    <t>高野 剛たかの つよし</t>
  </si>
  <si>
    <t>米長 晴信</t>
  </si>
  <si>
    <t>米長 晴信よねなが はるのぶ</t>
  </si>
  <si>
    <t>r</t>
    <phoneticPr fontId="3"/>
  </si>
  <si>
    <t>西脇 愛</t>
  </si>
  <si>
    <t>西脇 愛にしわき あい</t>
  </si>
  <si>
    <t>岩井 茂樹</t>
  </si>
  <si>
    <t>岩井 茂樹いわい しげき</t>
  </si>
  <si>
    <t>平山佐知子</t>
  </si>
  <si>
    <t>平山佐知子ひらやま さちこ</t>
  </si>
  <si>
    <t>鈴木 千佳</t>
  </si>
  <si>
    <t>鈴木 千佳すずき ちか</t>
  </si>
  <si>
    <t>大嶽創太郎</t>
  </si>
  <si>
    <t>大嶽創太郎おおだけ そうたろう</t>
  </si>
  <si>
    <t>江頭 俊満</t>
  </si>
  <si>
    <t>江頭 俊満えがしら としみつ</t>
  </si>
  <si>
    <t>藤川 政人</t>
  </si>
  <si>
    <t>藤川 政人ふじかわ まさひと</t>
  </si>
  <si>
    <t>斎藤 嘉隆</t>
  </si>
  <si>
    <t>斎藤 嘉隆さいとう よしたか</t>
  </si>
  <si>
    <t>里見 隆治</t>
  </si>
  <si>
    <t>里見 隆治さとみ りゅうじ</t>
  </si>
  <si>
    <t>伊藤 孝恵</t>
  </si>
  <si>
    <t>伊藤 孝恵いとう たかえ</t>
  </si>
  <si>
    <t>須山 初美</t>
  </si>
  <si>
    <t>須山 初美すやま はつみ</t>
  </si>
  <si>
    <t>奥田 香代おくだ かよ</t>
  </si>
  <si>
    <t>平山 良平</t>
  </si>
  <si>
    <t>平山 良平ひらやま りょうへい</t>
  </si>
  <si>
    <t>井桁 亮</t>
  </si>
  <si>
    <t>井桁 亮いげた まこと</t>
  </si>
  <si>
    <t>中根 裕美</t>
  </si>
  <si>
    <t>中根 裕美なかね ひろみ</t>
  </si>
  <si>
    <t>芝 博一</t>
  </si>
  <si>
    <t>芝 博一しば ひろかず</t>
  </si>
  <si>
    <t>山本佐知子</t>
  </si>
  <si>
    <t>山本佐知子やまもと さちこ</t>
  </si>
  <si>
    <t>野原 典子</t>
  </si>
  <si>
    <t>野原 典子のはら のりこ</t>
  </si>
  <si>
    <t>小鑓 隆史</t>
  </si>
  <si>
    <t>小鑓 隆史こやり たかし</t>
  </si>
  <si>
    <t>林 久美子</t>
  </si>
  <si>
    <t>林 久美子はやし くみこ</t>
  </si>
  <si>
    <t>荒川 雅司</t>
  </si>
  <si>
    <t>荒川 雅司あらかわ まさし</t>
  </si>
  <si>
    <t>二之湯 智</t>
  </si>
  <si>
    <t>二之湯 智にのゆ さとし</t>
  </si>
  <si>
    <t>福山 哲郎</t>
  </si>
  <si>
    <t>福山 哲郎ふくやま てつろう</t>
  </si>
  <si>
    <t>大河原寿貴</t>
  </si>
  <si>
    <t>大河原寿貴おおかわら としたか</t>
  </si>
  <si>
    <t>大八木光子</t>
  </si>
  <si>
    <t>大八木光子おおやぎ みつこ</t>
  </si>
  <si>
    <t>佐藤 啓</t>
  </si>
  <si>
    <t>佐藤 啓さとう けい</t>
  </si>
  <si>
    <t>前川 清成</t>
  </si>
  <si>
    <t>前川 清成まえかわ きよしげ</t>
  </si>
  <si>
    <t>吉野 忠男</t>
  </si>
  <si>
    <t>吉野 忠男よしの ただお</t>
  </si>
  <si>
    <t>田中 孝子</t>
  </si>
  <si>
    <t>田中 孝子たなか たかこ</t>
  </si>
  <si>
    <t>松川 るい</t>
  </si>
  <si>
    <t>松川 るいまつかわ るい</t>
  </si>
  <si>
    <t>浅田 均</t>
  </si>
  <si>
    <t>浅田 均あさだ ひとし</t>
  </si>
  <si>
    <t>石川 博崇</t>
  </si>
  <si>
    <t>石川 博崇いしかわ ひろたか</t>
  </si>
  <si>
    <t>高木佳保里</t>
  </si>
  <si>
    <t>高木佳保里たかぎ かおり</t>
  </si>
  <si>
    <t>渡部 結</t>
  </si>
  <si>
    <t>渡部 結わたなべ ゆい</t>
  </si>
  <si>
    <t>尾立 源幸</t>
  </si>
  <si>
    <t>尾立 源幸おだち もとゆき</t>
  </si>
  <si>
    <t>古川 秀雄</t>
  </si>
  <si>
    <t>古川 秀雄ふるかわ ひでお</t>
  </si>
  <si>
    <t>佐野 明美</t>
  </si>
  <si>
    <t>佐野 明美さの あけみ</t>
  </si>
  <si>
    <t>数森 圭吾</t>
  </si>
  <si>
    <t>数森 圭吾かずもり けいご</t>
  </si>
  <si>
    <t>鶴保 庸介</t>
  </si>
  <si>
    <t>鶴保 庸介つるほ ようすけ</t>
  </si>
  <si>
    <t>由良 登信ゆら たかのぶ</t>
  </si>
  <si>
    <t>無所属（共社生）</t>
  </si>
  <si>
    <t>西本 篤</t>
  </si>
  <si>
    <t>西本 篤にしもと あつし</t>
  </si>
  <si>
    <t>末松 信介</t>
  </si>
  <si>
    <t>末松 信介すえまつ しんすけ</t>
  </si>
  <si>
    <t>伊藤 孝江</t>
  </si>
  <si>
    <t>伊藤 孝江いとう たかえ</t>
  </si>
  <si>
    <t>片山 大介</t>
  </si>
  <si>
    <t>片山 大介かたやま だいすけ</t>
  </si>
  <si>
    <t>水岡 俊一</t>
  </si>
  <si>
    <t>水岡 俊一みずおか しゅんいち</t>
  </si>
  <si>
    <t>金田 峰生</t>
  </si>
  <si>
    <t>金田 峰生かねだ みねお</t>
  </si>
  <si>
    <t>湊 侑子</t>
  </si>
  <si>
    <t>湊 侑子みなと ゆうこ</t>
  </si>
  <si>
    <t>下家淳の介</t>
  </si>
  <si>
    <t>下家淳の介しもいえ じゅんのすけ</t>
  </si>
  <si>
    <t>青木 一彦</t>
  </si>
  <si>
    <t>青木 一彦あおき かずひこ</t>
  </si>
  <si>
    <t>福島 浩彦ふくしま ひろひこ</t>
  </si>
  <si>
    <t>国領 豊太</t>
  </si>
  <si>
    <t>国領 豊太こくりょう ぶんた</t>
  </si>
  <si>
    <t>小野田紀美</t>
  </si>
  <si>
    <t>小野田紀美おのだ きみ</t>
  </si>
  <si>
    <t>黒石健太郎</t>
  </si>
  <si>
    <t>黒石健太郎くろいし けんたろう</t>
  </si>
  <si>
    <t>田部 雄治</t>
  </si>
  <si>
    <t>田部 雄治たなべ ゆうじ</t>
  </si>
  <si>
    <t>宮沢 洋一</t>
  </si>
  <si>
    <t>宮沢 洋一みやざわ よういち</t>
  </si>
  <si>
    <t>柳田 稔</t>
  </si>
  <si>
    <t>柳田 稔やなぎだ みのる</t>
  </si>
  <si>
    <t>灰岡 香奈</t>
  </si>
  <si>
    <t>灰岡 香奈はいおか かな</t>
  </si>
  <si>
    <t>高見 篤己</t>
  </si>
  <si>
    <t>高見 篤己たかみ あつみ</t>
  </si>
  <si>
    <t>中丸 啓</t>
  </si>
  <si>
    <t>中丸 啓なかまる ひろむ</t>
  </si>
  <si>
    <t>佐伯 知子</t>
  </si>
  <si>
    <t>佐伯 知子さえき ともこ</t>
  </si>
  <si>
    <t>玉田 憲勲</t>
  </si>
  <si>
    <t>玉田 憲勲たまだ のりたか</t>
  </si>
  <si>
    <t>江島 潔</t>
  </si>
  <si>
    <t>江島 潔えじま きよし</t>
  </si>
  <si>
    <t>纐纈 厚こうけつ あつし</t>
  </si>
  <si>
    <t>u</t>
    <phoneticPr fontId="3"/>
  </si>
  <si>
    <t>河井美和子</t>
  </si>
  <si>
    <t>河井美和子かわい みわこ</t>
  </si>
  <si>
    <t>磯崎 仁彦</t>
  </si>
  <si>
    <t>磯崎 仁彦いそざき よしひこ</t>
  </si>
  <si>
    <t>田辺 健一</t>
  </si>
  <si>
    <t>田辺 健一たなべ けんいち</t>
  </si>
  <si>
    <t>中西 利恵</t>
  </si>
  <si>
    <t>中西 利恵なかにし りえ</t>
  </si>
  <si>
    <t>田中 俊秀</t>
  </si>
  <si>
    <t>田中 俊秀たなか としひで</t>
  </si>
  <si>
    <t>山本 順三</t>
  </si>
  <si>
    <t>山本 順三やまもと じゅんぞう</t>
  </si>
  <si>
    <t>永江 孝子ながえ たかこ</t>
  </si>
  <si>
    <t>森田 浩二</t>
  </si>
  <si>
    <t>森田 浩二もりた こうじ</t>
  </si>
  <si>
    <t>中西 祐介</t>
  </si>
  <si>
    <t>中西 祐介なかにし ゆうすけ</t>
  </si>
  <si>
    <t>大西 聡おおにし そう</t>
  </si>
  <si>
    <t>福山 正敏</t>
  </si>
  <si>
    <t>福山 正敏ふくやま まさとし</t>
  </si>
  <si>
    <t>古賀 之士</t>
  </si>
  <si>
    <t>古賀 之士こが ゆきひと</t>
  </si>
  <si>
    <t>大家 敏志</t>
  </si>
  <si>
    <t>大家 敏志おおいえ さとし</t>
  </si>
  <si>
    <t>高瀬 弘美</t>
  </si>
  <si>
    <t>高瀬 弘美たかせ ひろみ</t>
  </si>
  <si>
    <t>柴田 雅子</t>
  </si>
  <si>
    <t>柴田 雅子しばた まさこ</t>
  </si>
  <si>
    <t>森上 晋平</t>
  </si>
  <si>
    <t>森上 晋平もりがみ しんぺい</t>
  </si>
  <si>
    <t>竹内 信昭</t>
  </si>
  <si>
    <t>竹内 信昭たけうち のぶあき</t>
  </si>
  <si>
    <t>石井 英俊</t>
  </si>
  <si>
    <t>石井 英俊いしい ひでとし</t>
  </si>
  <si>
    <t>船戸タキ子</t>
  </si>
  <si>
    <t>船戸タキ子ふなと たきこ</t>
  </si>
  <si>
    <t>吉冨 和枝</t>
  </si>
  <si>
    <t>吉冨 和枝よしとみ かずえ</t>
  </si>
  <si>
    <t>福岡 資麿</t>
  </si>
  <si>
    <t>福岡 資麿ふくおか たかまろ</t>
  </si>
  <si>
    <t>中村 哲治</t>
  </si>
  <si>
    <t>中村 哲治なかむら てつじ</t>
  </si>
  <si>
    <t>中島 徹</t>
  </si>
  <si>
    <t>中島 徹なかしま とおる</t>
  </si>
  <si>
    <t>足立 信也</t>
  </si>
  <si>
    <t>足立 信也あだち しんや</t>
  </si>
  <si>
    <t>古庄 玄知</t>
  </si>
  <si>
    <t>古庄 玄知こしょう はるとも</t>
  </si>
  <si>
    <t>上田 敦子</t>
  </si>
  <si>
    <t>上田 敦子うえだ あつこ</t>
  </si>
  <si>
    <t>松村 祥史</t>
  </si>
  <si>
    <t>松村 祥史まつむら よしふみ</t>
  </si>
  <si>
    <t>阿部 広美あべ ひろみ</t>
  </si>
  <si>
    <t>木下 順子</t>
  </si>
  <si>
    <t>木下 順子きのした じゅんこ</t>
  </si>
  <si>
    <t>本藤 哲哉</t>
  </si>
  <si>
    <t>本藤 哲哉ほんどう てつや</t>
  </si>
  <si>
    <t>s</t>
    <phoneticPr fontId="3"/>
  </si>
  <si>
    <t>松下 新平</t>
  </si>
  <si>
    <t>松下 新平まつした しんぺい</t>
  </si>
  <si>
    <t>読谷山洋司よみやま ようじ</t>
  </si>
  <si>
    <t>河野 一郎</t>
  </si>
  <si>
    <t>河野 一郎こうの いちろう</t>
  </si>
  <si>
    <t>野村 哲郎</t>
  </si>
  <si>
    <t>野村 哲郎のむら てつろう</t>
  </si>
  <si>
    <t>下町 和三しもまち かずみ</t>
  </si>
  <si>
    <t>坂田 英明</t>
  </si>
  <si>
    <t>坂田 英明さかた ひであき</t>
  </si>
  <si>
    <t>松沢 力</t>
  </si>
  <si>
    <t>松沢 力まつざわ いさお</t>
  </si>
  <si>
    <t>金子原二郎</t>
  </si>
  <si>
    <t>金子原二郎かねこ げんじろう</t>
  </si>
  <si>
    <t>西岡 秀子</t>
  </si>
  <si>
    <t>西岡 秀子にしおか ひでこ</t>
  </si>
  <si>
    <t>民進党（社生）</t>
  </si>
  <si>
    <t>江夏 正敏</t>
  </si>
  <si>
    <t>江夏 正敏えなつ まさとし</t>
  </si>
  <si>
    <t>伊波 洋一いは よういち</t>
  </si>
  <si>
    <t>島尻安伊子</t>
  </si>
  <si>
    <t>島尻安伊子しまじり あいこ</t>
  </si>
  <si>
    <t>金城 竜郎</t>
  </si>
  <si>
    <t>金城 竜郎きんじょう たつろう</t>
  </si>
  <si>
    <t>自由民主党</t>
    <phoneticPr fontId="3"/>
  </si>
  <si>
    <t>総得票数</t>
    <rPh sb="0" eb="1">
      <t>ソウ</t>
    </rPh>
    <rPh sb="1" eb="4">
      <t>トクヒョウスウ</t>
    </rPh>
    <phoneticPr fontId="3"/>
  </si>
  <si>
    <t>総得票数</t>
    <rPh sb="0" eb="1">
      <t>ソウ</t>
    </rPh>
    <rPh sb="1" eb="4">
      <t>ｔｓ</t>
    </rPh>
    <phoneticPr fontId="3"/>
  </si>
  <si>
    <t>総死票数</t>
    <rPh sb="0" eb="1">
      <t>ソウ</t>
    </rPh>
    <rPh sb="1" eb="3">
      <t>シヒョウ</t>
    </rPh>
    <rPh sb="3" eb="4">
      <t>スウ</t>
    </rPh>
    <phoneticPr fontId="3"/>
  </si>
  <si>
    <t>無所属・諸派死票数</t>
    <rPh sb="0" eb="3">
      <t>ムショゾク</t>
    </rPh>
    <rPh sb="4" eb="6">
      <t>ショハ</t>
    </rPh>
    <rPh sb="6" eb="8">
      <t>シヒョウ</t>
    </rPh>
    <rPh sb="8" eb="9">
      <t>スウ</t>
    </rPh>
    <phoneticPr fontId="3"/>
  </si>
  <si>
    <t>支持なし</t>
    <phoneticPr fontId="3"/>
  </si>
  <si>
    <t>都道府県別党派別得票数（政党：比例区、無所属：選挙区）</t>
    <rPh sb="12" eb="14">
      <t>セイトウ</t>
    </rPh>
    <rPh sb="17" eb="18">
      <t>ク</t>
    </rPh>
    <rPh sb="19" eb="22">
      <t>ムショゾク</t>
    </rPh>
    <rPh sb="23" eb="26">
      <t>センキョク</t>
    </rPh>
    <phoneticPr fontId="3"/>
  </si>
  <si>
    <t>政党等の名称</t>
  </si>
  <si>
    <t>生活の党と</t>
  </si>
  <si>
    <t>日本のこころを</t>
  </si>
  <si>
    <t>山本太郎となかまたち</t>
  </si>
  <si>
    <t>大切にする党</t>
  </si>
  <si>
    <t>総務省のデータのうち神奈川選挙区の無所属の得票数556183は明らかに間違いで、32113に訂正したが、無所属の全国得票数は総務省データを採用した。</t>
    <rPh sb="0" eb="2">
      <t>ソウムショウ</t>
    </rPh>
    <rPh sb="9" eb="12">
      <t>カナガワ</t>
    </rPh>
    <rPh sb="12" eb="14">
      <t>エ</t>
    </rPh>
    <rPh sb="14" eb="15">
      <t>ク</t>
    </rPh>
    <rPh sb="16" eb="19">
      <t>ムショゾク</t>
    </rPh>
    <rPh sb="20" eb="23">
      <t>ｔｓ</t>
    </rPh>
    <rPh sb="30" eb="31">
      <t>アキ</t>
    </rPh>
    <rPh sb="34" eb="36">
      <t>マチガ</t>
    </rPh>
    <rPh sb="45" eb="47">
      <t>テイセイ</t>
    </rPh>
    <rPh sb="51" eb="54">
      <t>ムショゾク</t>
    </rPh>
    <rPh sb="55" eb="57">
      <t>ゼンコク</t>
    </rPh>
    <rPh sb="57" eb="60">
      <t>ｔｓ</t>
    </rPh>
    <rPh sb="61" eb="64">
      <t>ソウムショウ</t>
    </rPh>
    <rPh sb="68" eb="70">
      <t>サイヨウ</t>
    </rPh>
    <phoneticPr fontId="3"/>
  </si>
  <si>
    <t>生活の党と山本太郎となかまたち</t>
    <phoneticPr fontId="3"/>
  </si>
  <si>
    <t>日本のこころを大切にする党</t>
    <phoneticPr fontId="3"/>
  </si>
  <si>
    <t>生活の党と山本太郎となかまたち</t>
    <phoneticPr fontId="3"/>
  </si>
  <si>
    <t>日本のこころを大切にする党</t>
    <phoneticPr fontId="3"/>
  </si>
  <si>
    <t>社会民主党</t>
    <rPh sb="0" eb="2">
      <t>シャカイ</t>
    </rPh>
    <rPh sb="2" eb="5">
      <t>ミンシュトウ</t>
    </rPh>
    <phoneticPr fontId="3"/>
  </si>
  <si>
    <t>生活の党</t>
    <rPh sb="0" eb="2">
      <t>セイカツ</t>
    </rPh>
    <rPh sb="3" eb="4">
      <t>トウ</t>
    </rPh>
    <phoneticPr fontId="3"/>
  </si>
  <si>
    <t>新党改革</t>
    <rPh sb="0" eb="2">
      <t>シントウ</t>
    </rPh>
    <rPh sb="2" eb="4">
      <t>カイカク</t>
    </rPh>
    <phoneticPr fontId="3"/>
  </si>
  <si>
    <t>「その他」</t>
    <phoneticPr fontId="3"/>
  </si>
  <si>
    <t>得票数</t>
    <rPh sb="0" eb="3">
      <t>ｔｓ</t>
    </rPh>
    <phoneticPr fontId="3"/>
  </si>
  <si>
    <t>定数（121）×得票率</t>
    <rPh sb="0" eb="2">
      <t>テイスウ</t>
    </rPh>
    <rPh sb="8" eb="11">
      <t>ｔｒ</t>
    </rPh>
    <phoneticPr fontId="3"/>
  </si>
  <si>
    <t>死票</t>
    <rPh sb="0" eb="2">
      <t>シヒョウ</t>
    </rPh>
    <phoneticPr fontId="3"/>
  </si>
  <si>
    <t>選挙区の「その他」の得票数</t>
    <rPh sb="0" eb="2">
      <t>エ</t>
    </rPh>
    <rPh sb="2" eb="3">
      <t>ク</t>
    </rPh>
    <rPh sb="10" eb="13">
      <t>ｔｓ</t>
    </rPh>
    <phoneticPr fontId="3"/>
  </si>
  <si>
    <t>支持なし</t>
    <phoneticPr fontId="3"/>
  </si>
  <si>
    <t>千葉県</t>
    <rPh sb="0" eb="3">
      <t>チバケン</t>
    </rPh>
    <phoneticPr fontId="3"/>
  </si>
  <si>
    <t>東京都</t>
    <rPh sb="0" eb="2">
      <t>ｔｋ</t>
    </rPh>
    <rPh sb="2" eb="3">
      <t>ト</t>
    </rPh>
    <phoneticPr fontId="3"/>
  </si>
  <si>
    <t>神奈川県</t>
    <rPh sb="0" eb="4">
      <t>カナガワケン</t>
    </rPh>
    <phoneticPr fontId="3"/>
  </si>
  <si>
    <t>愛知県</t>
    <rPh sb="0" eb="3">
      <t>アイチケン</t>
    </rPh>
    <phoneticPr fontId="3"/>
  </si>
  <si>
    <t>兵庫県</t>
    <rPh sb="0" eb="3">
      <t>ヒョウゴケン</t>
    </rPh>
    <phoneticPr fontId="3"/>
  </si>
  <si>
    <t>19ブロック式計</t>
    <rPh sb="6" eb="7">
      <t>シキ</t>
    </rPh>
    <rPh sb="7" eb="8">
      <t>ケイ</t>
    </rPh>
    <phoneticPr fontId="3"/>
  </si>
  <si>
    <t>「その他」</t>
    <phoneticPr fontId="3"/>
  </si>
  <si>
    <t>調整後総議席（19ブロック式の場合の議席数と全国一括式の場合の議席数の比が最大の公明党基準）</t>
    <rPh sb="0" eb="3">
      <t>チョウセイゴ</t>
    </rPh>
    <rPh sb="3" eb="4">
      <t>ソウ</t>
    </rPh>
    <rPh sb="4" eb="6">
      <t>ギセキ</t>
    </rPh>
    <rPh sb="13" eb="14">
      <t>シキ</t>
    </rPh>
    <phoneticPr fontId="3"/>
  </si>
  <si>
    <t>19÷0.12=155</t>
    <phoneticPr fontId="3"/>
  </si>
  <si>
    <t>155×得票率</t>
    <rPh sb="4" eb="7">
      <t>ｔｒ</t>
    </rPh>
    <phoneticPr fontId="3"/>
  </si>
  <si>
    <t>19ブロック－全国一括式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</si>
</sst>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Red]\(#,##0\)"/>
    <numFmt numFmtId="177" formatCode="#,##0_ "/>
    <numFmt numFmtId="178" formatCode="#,##0.00_ "/>
    <numFmt numFmtId="179" formatCode="0.00_ "/>
    <numFmt numFmtId="180" formatCode="0_);[Red]\(0\)"/>
    <numFmt numFmtId="181" formatCode="0.00_);[Red]\(0.00\)"/>
    <numFmt numFmtId="182" formatCode="#,##0_ \ \ \ \ "/>
    <numFmt numFmtId="183" formatCode="#,##0.00_);[Red]\(#,##0.00\)"/>
    <numFmt numFmtId="184" formatCode="#,##0.0_ "/>
    <numFmt numFmtId="185" formatCode="0_ "/>
  </numFmts>
  <fonts count="17">
    <font>
      <sz val="11"/>
      <color theme="1"/>
      <name val="ＭＳ Ｐゴシック"/>
      <family val="2"/>
      <charset val="128"/>
      <scheme val="minor"/>
    </font>
    <font>
      <sz val="8"/>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2"/>
      <scheme val="minor"/>
    </font>
    <font>
      <sz val="9"/>
      <color theme="1"/>
      <name val="ＭＳ ゴシック"/>
      <family val="3"/>
      <charset val="128"/>
    </font>
    <font>
      <sz val="11"/>
      <color theme="1"/>
      <name val="ＭＳ ゴシック"/>
      <family val="3"/>
      <charset val="128"/>
    </font>
    <font>
      <sz val="16"/>
      <color theme="1"/>
      <name val="ＭＳ Ｐゴシック"/>
      <family val="2"/>
      <scheme val="minor"/>
    </font>
    <font>
      <sz val="16"/>
      <color theme="1"/>
      <name val="ＭＳ Ｐゴシック"/>
      <family val="3"/>
      <charset val="128"/>
      <scheme val="minor"/>
    </font>
    <font>
      <b/>
      <sz val="13"/>
      <color theme="3"/>
      <name val="ＭＳ Ｐゴシック"/>
      <family val="2"/>
      <charset val="128"/>
      <scheme val="minor"/>
    </font>
    <font>
      <sz val="10"/>
      <color theme="1"/>
      <name val="ＭＳ 明朝"/>
      <family val="1"/>
      <charset val="128"/>
    </font>
    <font>
      <sz val="14"/>
      <color theme="1"/>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3"/>
      <charset val="128"/>
      <scheme val="minor"/>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21">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0"/>
      </right>
      <top style="thin">
        <color indexed="64"/>
      </top>
      <bottom/>
      <diagonal/>
    </border>
    <border>
      <left/>
      <right style="thin">
        <color indexed="0"/>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0"/>
      </left>
      <right style="thin">
        <color indexed="0"/>
      </right>
      <top style="thin">
        <color indexed="0"/>
      </top>
      <bottom/>
      <diagonal/>
    </border>
    <border>
      <left style="thin">
        <color indexed="0"/>
      </left>
      <right/>
      <top style="thin">
        <color indexed="64"/>
      </top>
      <bottom/>
      <diagonal/>
    </border>
    <border>
      <left/>
      <right/>
      <top style="thin">
        <color indexed="64"/>
      </top>
      <bottom/>
      <diagonal/>
    </border>
    <border>
      <left style="thin">
        <color indexed="0"/>
      </left>
      <right style="thin">
        <color indexed="0"/>
      </right>
      <top/>
      <bottom/>
      <diagonal/>
    </border>
    <border>
      <left style="thin">
        <color indexed="0"/>
      </left>
      <right/>
      <top/>
      <bottom/>
      <diagonal/>
    </border>
    <border>
      <left style="thin">
        <color indexed="0"/>
      </left>
      <right style="thin">
        <color indexed="0"/>
      </right>
      <top/>
      <bottom style="thin">
        <color indexed="64"/>
      </bottom>
      <diagonal/>
    </border>
    <border>
      <left style="thin">
        <color indexed="0"/>
      </left>
      <right/>
      <top/>
      <bottom style="thin">
        <color indexed="64"/>
      </bottom>
      <diagonal/>
    </border>
    <border>
      <left style="thin">
        <color indexed="0"/>
      </left>
      <right style="thin">
        <color indexed="0"/>
      </right>
      <top style="thin">
        <color indexed="64"/>
      </top>
      <bottom/>
      <diagonal/>
    </border>
    <border>
      <left style="thin">
        <color indexed="0"/>
      </left>
      <right style="thin">
        <color indexed="0"/>
      </right>
      <top style="thin">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0" fontId="6" fillId="0" borderId="0"/>
    <xf numFmtId="38" fontId="6" fillId="0" borderId="0" applyFont="0" applyFill="0" applyBorder="0" applyAlignment="0" applyProtection="0">
      <alignment vertical="center"/>
    </xf>
    <xf numFmtId="0" fontId="12" fillId="0" borderId="0">
      <alignment vertical="center"/>
    </xf>
  </cellStyleXfs>
  <cellXfs count="234">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4" fillId="0" borderId="0" xfId="0" applyFont="1">
      <alignment vertical="center"/>
    </xf>
    <xf numFmtId="176" fontId="4" fillId="0" borderId="0" xfId="0" applyNumberFormat="1" applyFont="1" applyAlignment="1"/>
    <xf numFmtId="177" fontId="4" fillId="0" borderId="0" xfId="0" applyNumberFormat="1" applyFont="1" applyAlignment="1">
      <alignment horizontal="right"/>
    </xf>
    <xf numFmtId="177" fontId="4" fillId="0" borderId="0" xfId="0" applyNumberFormat="1" applyFont="1" applyAlignment="1"/>
    <xf numFmtId="177" fontId="4" fillId="0" borderId="0" xfId="0" applyNumberFormat="1" applyFont="1" applyFill="1" applyAlignment="1"/>
    <xf numFmtId="178" fontId="4" fillId="0" borderId="0" xfId="0" applyNumberFormat="1" applyFont="1" applyAlignment="1"/>
    <xf numFmtId="178" fontId="4" fillId="0" borderId="0" xfId="0" applyNumberFormat="1" applyFont="1" applyFill="1" applyAlignment="1"/>
    <xf numFmtId="177" fontId="4" fillId="2" borderId="0" xfId="0" applyNumberFormat="1" applyFont="1" applyFill="1" applyAlignment="1"/>
    <xf numFmtId="180" fontId="4" fillId="0" borderId="0" xfId="0" applyNumberFormat="1" applyFont="1" applyAlignment="1">
      <alignment vertical="center"/>
    </xf>
    <xf numFmtId="176" fontId="0" fillId="0" borderId="0" xfId="0" applyNumberFormat="1" applyAlignment="1"/>
    <xf numFmtId="180" fontId="4" fillId="0" borderId="0" xfId="0" applyNumberFormat="1" applyFont="1" applyFill="1" applyAlignment="1"/>
    <xf numFmtId="176" fontId="0" fillId="0" borderId="0" xfId="0" applyNumberFormat="1" applyFill="1" applyAlignment="1"/>
    <xf numFmtId="176" fontId="0" fillId="0" borderId="0" xfId="0" applyNumberFormat="1">
      <alignment vertical="center"/>
    </xf>
    <xf numFmtId="176" fontId="0" fillId="4" borderId="0" xfId="0" applyNumberFormat="1" applyFill="1" applyAlignment="1"/>
    <xf numFmtId="176" fontId="0" fillId="4" borderId="0" xfId="0" applyNumberFormat="1" applyFill="1">
      <alignment vertical="center"/>
    </xf>
    <xf numFmtId="177" fontId="5" fillId="0" borderId="0" xfId="0" applyNumberFormat="1" applyFont="1">
      <alignment vertical="center"/>
    </xf>
    <xf numFmtId="180" fontId="4" fillId="0" borderId="0" xfId="0" applyNumberFormat="1" applyFont="1" applyAlignment="1"/>
    <xf numFmtId="180" fontId="1" fillId="0" borderId="0" xfId="0" applyNumberFormat="1" applyFont="1" applyAlignment="1"/>
    <xf numFmtId="180" fontId="0" fillId="0" borderId="0" xfId="0" applyNumberFormat="1" applyAlignment="1"/>
    <xf numFmtId="0" fontId="0" fillId="0" borderId="1" xfId="0" applyFill="1" applyBorder="1" applyAlignment="1">
      <alignment horizontal="center" vertical="center"/>
    </xf>
    <xf numFmtId="0" fontId="0" fillId="0" borderId="1" xfId="0" applyFill="1" applyBorder="1" applyAlignment="1">
      <alignment horizontal="distributed"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center" vertical="center"/>
    </xf>
    <xf numFmtId="0" fontId="0" fillId="0" borderId="3" xfId="0" applyFill="1" applyBorder="1" applyAlignment="1">
      <alignment horizontal="distributed"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0" fillId="0" borderId="4" xfId="0" applyNumberFormat="1" applyFill="1" applyBorder="1" applyAlignment="1">
      <alignment horizontal="right" vertical="center"/>
    </xf>
    <xf numFmtId="0" fontId="0" fillId="0" borderId="5" xfId="0" applyFill="1" applyBorder="1" applyAlignment="1">
      <alignment horizontal="distributed" vertical="center"/>
    </xf>
    <xf numFmtId="182" fontId="0" fillId="0" borderId="5" xfId="0" applyNumberFormat="1" applyFill="1" applyBorder="1" applyAlignment="1">
      <alignment horizontal="right" vertical="center"/>
    </xf>
    <xf numFmtId="182" fontId="0" fillId="0" borderId="6" xfId="0" applyNumberFormat="1" applyFill="1" applyBorder="1" applyAlignment="1">
      <alignment horizontal="right"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right" vertical="center" shrinkToFit="1"/>
    </xf>
    <xf numFmtId="0" fontId="0" fillId="0" borderId="9" xfId="0" applyBorder="1" applyAlignment="1">
      <alignment horizontal="right" vertical="center" shrinkToFit="1"/>
    </xf>
    <xf numFmtId="0" fontId="6" fillId="0" borderId="0" xfId="1" applyBorder="1"/>
    <xf numFmtId="0" fontId="7" fillId="0" borderId="0" xfId="1" applyFont="1" applyBorder="1" applyAlignment="1">
      <alignment vertical="center"/>
    </xf>
    <xf numFmtId="0" fontId="6" fillId="0" borderId="0" xfId="1"/>
    <xf numFmtId="38" fontId="7" fillId="0" borderId="0" xfId="2" applyFont="1" applyFill="1" applyBorder="1" applyAlignment="1">
      <alignment horizontal="right" vertical="center"/>
    </xf>
    <xf numFmtId="40" fontId="7" fillId="0" borderId="0" xfId="2" applyNumberFormat="1" applyFont="1" applyFill="1" applyBorder="1" applyAlignment="1">
      <alignment horizontal="right" vertical="center"/>
    </xf>
    <xf numFmtId="180" fontId="6" fillId="0" borderId="0" xfId="1" applyNumberFormat="1"/>
    <xf numFmtId="180" fontId="7" fillId="0" borderId="0" xfId="2" applyNumberFormat="1" applyFont="1" applyFill="1" applyBorder="1" applyAlignment="1">
      <alignment horizontal="right" vertical="center"/>
    </xf>
    <xf numFmtId="180" fontId="6" fillId="0" borderId="0" xfId="1" applyNumberFormat="1" applyFill="1"/>
    <xf numFmtId="181" fontId="6" fillId="0" borderId="0" xfId="1" applyNumberFormat="1"/>
    <xf numFmtId="181" fontId="7" fillId="0" borderId="0" xfId="2" applyNumberFormat="1" applyFont="1" applyFill="1" applyBorder="1" applyAlignment="1">
      <alignment horizontal="right" vertical="center"/>
    </xf>
    <xf numFmtId="38" fontId="6" fillId="0" borderId="0" xfId="1" applyNumberFormat="1"/>
    <xf numFmtId="0" fontId="6" fillId="0" borderId="0" xfId="1" applyFill="1"/>
    <xf numFmtId="181" fontId="6" fillId="0" borderId="0" xfId="1" applyNumberFormat="1" applyFill="1"/>
    <xf numFmtId="180" fontId="7" fillId="2" borderId="0" xfId="2" applyNumberFormat="1" applyFont="1" applyFill="1" applyBorder="1" applyAlignment="1">
      <alignment horizontal="right" vertical="center"/>
    </xf>
    <xf numFmtId="180" fontId="6" fillId="4" borderId="0" xfId="1" applyNumberFormat="1" applyFill="1"/>
    <xf numFmtId="183" fontId="7" fillId="0" borderId="0" xfId="2" applyNumberFormat="1" applyFont="1" applyFill="1" applyBorder="1" applyAlignment="1">
      <alignment horizontal="right" vertical="center"/>
    </xf>
    <xf numFmtId="183" fontId="6" fillId="0" borderId="0" xfId="1" applyNumberFormat="1"/>
    <xf numFmtId="176" fontId="6" fillId="0" borderId="0" xfId="1" applyNumberFormat="1"/>
    <xf numFmtId="176" fontId="7" fillId="0" borderId="0" xfId="2" applyNumberFormat="1" applyFont="1" applyFill="1" applyBorder="1" applyAlignment="1">
      <alignment horizontal="right" vertical="center"/>
    </xf>
    <xf numFmtId="179" fontId="6" fillId="0" borderId="0" xfId="1" applyNumberFormat="1"/>
    <xf numFmtId="176" fontId="0" fillId="2" borderId="0" xfId="0" applyNumberFormat="1" applyFill="1">
      <alignment vertical="center"/>
    </xf>
    <xf numFmtId="176" fontId="0" fillId="0" borderId="0" xfId="0" applyNumberFormat="1" applyFill="1">
      <alignment vertical="center"/>
    </xf>
    <xf numFmtId="3" fontId="0" fillId="0" borderId="2" xfId="0" quotePrefix="1" applyNumberFormat="1" applyBorder="1" applyAlignment="1">
      <alignment horizontal="right" vertical="center" shrinkToFit="1"/>
    </xf>
    <xf numFmtId="3" fontId="0" fillId="0" borderId="4" xfId="0" quotePrefix="1" applyNumberFormat="1" applyBorder="1" applyAlignment="1">
      <alignment horizontal="right" vertical="center" shrinkToFit="1"/>
    </xf>
    <xf numFmtId="3" fontId="0" fillId="0" borderId="9" xfId="0" quotePrefix="1" applyNumberFormat="1" applyBorder="1" applyAlignment="1">
      <alignment horizontal="right" vertical="center" shrinkToFit="1"/>
    </xf>
    <xf numFmtId="4" fontId="0" fillId="0" borderId="4" xfId="0" quotePrefix="1" applyNumberFormat="1" applyBorder="1" applyAlignment="1">
      <alignment horizontal="right" vertical="center" shrinkToFit="1"/>
    </xf>
    <xf numFmtId="3" fontId="0" fillId="0" borderId="4" xfId="0" applyNumberFormat="1" applyBorder="1" applyAlignment="1">
      <alignment horizontal="right" vertical="center" shrinkToFit="1"/>
    </xf>
    <xf numFmtId="176" fontId="4" fillId="0" borderId="0" xfId="0" applyNumberFormat="1" applyFont="1">
      <alignment vertical="center"/>
    </xf>
    <xf numFmtId="176" fontId="4" fillId="0" borderId="0" xfId="0" applyNumberFormat="1" applyFont="1" applyAlignment="1">
      <alignment vertical="center"/>
    </xf>
    <xf numFmtId="176" fontId="0" fillId="2" borderId="0" xfId="0" applyNumberFormat="1" applyFill="1" applyAlignment="1"/>
    <xf numFmtId="183" fontId="0" fillId="0" borderId="0" xfId="0" applyNumberFormat="1">
      <alignment vertical="center"/>
    </xf>
    <xf numFmtId="180" fontId="0" fillId="0" borderId="0" xfId="0" applyNumberFormat="1">
      <alignment vertical="center"/>
    </xf>
    <xf numFmtId="181" fontId="0" fillId="0" borderId="0" xfId="0" applyNumberFormat="1">
      <alignment vertical="center"/>
    </xf>
    <xf numFmtId="181" fontId="5" fillId="0" borderId="0" xfId="0" applyNumberFormat="1" applyFont="1">
      <alignment vertical="center"/>
    </xf>
    <xf numFmtId="181" fontId="0" fillId="0" borderId="0" xfId="0" applyNumberFormat="1" applyAlignment="1">
      <alignment vertical="center"/>
    </xf>
    <xf numFmtId="0" fontId="6" fillId="0" borderId="0" xfId="1" applyFont="1" applyBorder="1"/>
    <xf numFmtId="0" fontId="8" fillId="0" borderId="0" xfId="1" applyFont="1" applyBorder="1" applyAlignment="1">
      <alignment vertical="center"/>
    </xf>
    <xf numFmtId="0" fontId="6" fillId="0" borderId="0" xfId="1" applyFont="1"/>
    <xf numFmtId="38" fontId="8" fillId="0" borderId="0" xfId="2" applyFont="1" applyFill="1" applyBorder="1" applyAlignment="1">
      <alignment horizontal="right" vertical="center"/>
    </xf>
    <xf numFmtId="38" fontId="6" fillId="0" borderId="0" xfId="1" applyNumberFormat="1" applyFont="1"/>
    <xf numFmtId="179" fontId="6" fillId="0" borderId="0" xfId="1" applyNumberFormat="1" applyFont="1"/>
    <xf numFmtId="40" fontId="8" fillId="0" borderId="0" xfId="2" applyNumberFormat="1" applyFont="1" applyFill="1" applyBorder="1" applyAlignment="1">
      <alignment horizontal="right" vertical="center"/>
    </xf>
    <xf numFmtId="3" fontId="0" fillId="0" borderId="0" xfId="0" applyNumberFormat="1">
      <alignment vertical="center"/>
    </xf>
    <xf numFmtId="183" fontId="0" fillId="4" borderId="0" xfId="0" applyNumberFormat="1" applyFill="1">
      <alignment vertical="center"/>
    </xf>
    <xf numFmtId="181" fontId="0" fillId="4" borderId="0" xfId="0" applyNumberFormat="1" applyFill="1">
      <alignment vertical="center"/>
    </xf>
    <xf numFmtId="183" fontId="0" fillId="0" borderId="0" xfId="0" applyNumberFormat="1" applyFill="1">
      <alignment vertical="center"/>
    </xf>
    <xf numFmtId="183" fontId="0" fillId="2" borderId="0" xfId="0" applyNumberFormat="1" applyFill="1">
      <alignment vertical="center"/>
    </xf>
    <xf numFmtId="181" fontId="0" fillId="2" borderId="0" xfId="0" applyNumberFormat="1" applyFill="1">
      <alignment vertical="center"/>
    </xf>
    <xf numFmtId="178" fontId="0" fillId="0" borderId="0" xfId="0" applyNumberFormat="1">
      <alignment vertical="center"/>
    </xf>
    <xf numFmtId="0" fontId="0" fillId="0" borderId="0" xfId="0" applyNumberFormat="1">
      <alignment vertical="center"/>
    </xf>
    <xf numFmtId="180" fontId="5" fillId="0" borderId="0" xfId="0" applyNumberFormat="1" applyFont="1">
      <alignment vertical="center"/>
    </xf>
    <xf numFmtId="0" fontId="6" fillId="5" borderId="0" xfId="1" applyFill="1"/>
    <xf numFmtId="176" fontId="5" fillId="0" borderId="0" xfId="1" applyNumberFormat="1" applyFont="1" applyBorder="1" applyAlignment="1">
      <alignment horizontal="left" vertical="center"/>
    </xf>
    <xf numFmtId="178" fontId="4" fillId="2" borderId="0" xfId="0" applyNumberFormat="1" applyFont="1" applyFill="1" applyAlignment="1"/>
    <xf numFmtId="0" fontId="4" fillId="2" borderId="0" xfId="0" applyFont="1" applyFill="1">
      <alignment vertical="center"/>
    </xf>
    <xf numFmtId="180" fontId="0" fillId="2" borderId="0" xfId="0" applyNumberFormat="1" applyFill="1">
      <alignment vertical="center"/>
    </xf>
    <xf numFmtId="176" fontId="0" fillId="0" borderId="0" xfId="0" applyNumberFormat="1" applyAlignment="1">
      <alignment vertical="center"/>
    </xf>
    <xf numFmtId="180" fontId="4" fillId="2" borderId="0" xfId="0" applyNumberFormat="1" applyFont="1" applyFill="1" applyAlignment="1"/>
    <xf numFmtId="0" fontId="0" fillId="0" borderId="0" xfId="0" applyFill="1" applyBorder="1" applyAlignment="1">
      <alignment horizontal="distributed" vertical="center"/>
    </xf>
    <xf numFmtId="0" fontId="0" fillId="0" borderId="0" xfId="0" applyFill="1" applyBorder="1" applyAlignment="1">
      <alignment horizontal="left" vertical="center"/>
    </xf>
    <xf numFmtId="0" fontId="0" fillId="0" borderId="0" xfId="0" applyBorder="1">
      <alignment vertical="center"/>
    </xf>
    <xf numFmtId="176" fontId="0" fillId="0" borderId="0" xfId="0" applyNumberFormat="1" applyBorder="1" applyAlignment="1">
      <alignment horizontal="right" vertical="center"/>
    </xf>
    <xf numFmtId="176" fontId="0" fillId="0" borderId="4" xfId="0" quotePrefix="1" applyNumberFormat="1" applyBorder="1" applyAlignment="1">
      <alignment horizontal="right" vertical="center" shrinkToFit="1"/>
    </xf>
    <xf numFmtId="176" fontId="0" fillId="0" borderId="4" xfId="0" applyNumberFormat="1" applyBorder="1" applyAlignment="1">
      <alignment horizontal="right" vertical="center" shrinkToFit="1"/>
    </xf>
    <xf numFmtId="176" fontId="0" fillId="0" borderId="9" xfId="0" applyNumberFormat="1" applyBorder="1" applyAlignment="1">
      <alignment horizontal="right" vertical="center" shrinkToFit="1"/>
    </xf>
    <xf numFmtId="176" fontId="0" fillId="0" borderId="9" xfId="0" quotePrefix="1" applyNumberFormat="1" applyBorder="1" applyAlignment="1">
      <alignment horizontal="right" vertical="center" shrinkToFit="1"/>
    </xf>
    <xf numFmtId="176" fontId="0" fillId="0" borderId="0" xfId="0" applyNumberFormat="1" applyAlignment="1">
      <alignment horizontal="right" vertical="center"/>
    </xf>
    <xf numFmtId="176" fontId="4" fillId="0" borderId="0" xfId="0" applyNumberFormat="1" applyFont="1" applyFill="1" applyAlignment="1"/>
    <xf numFmtId="0" fontId="4" fillId="0" borderId="0" xfId="0" applyFont="1" applyFill="1">
      <alignment vertical="center"/>
    </xf>
    <xf numFmtId="180" fontId="0" fillId="0" borderId="0" xfId="0" applyNumberFormat="1" applyFill="1">
      <alignment vertical="center"/>
    </xf>
    <xf numFmtId="179" fontId="6" fillId="0" borderId="0" xfId="1" applyNumberFormat="1" applyFill="1"/>
    <xf numFmtId="183" fontId="0" fillId="0" borderId="0" xfId="0" applyNumberFormat="1" applyAlignment="1"/>
    <xf numFmtId="183" fontId="4" fillId="0" borderId="0" xfId="0" applyNumberFormat="1" applyFont="1" applyAlignment="1"/>
    <xf numFmtId="183" fontId="4" fillId="0" borderId="0" xfId="0" applyNumberFormat="1" applyFont="1">
      <alignment vertical="center"/>
    </xf>
    <xf numFmtId="180" fontId="4" fillId="0" borderId="0" xfId="0" applyNumberFormat="1" applyFont="1">
      <alignment vertical="center"/>
    </xf>
    <xf numFmtId="176" fontId="5" fillId="0" borderId="0" xfId="1" applyNumberFormat="1" applyFont="1" applyFill="1" applyBorder="1" applyAlignment="1">
      <alignment horizontal="left" vertical="center"/>
    </xf>
    <xf numFmtId="0" fontId="6" fillId="2" borderId="0" xfId="1" applyFill="1"/>
    <xf numFmtId="0" fontId="6" fillId="4" borderId="0" xfId="1" applyFill="1"/>
    <xf numFmtId="180" fontId="0" fillId="0" borderId="0" xfId="0" applyNumberFormat="1" applyFont="1">
      <alignment vertical="center"/>
    </xf>
    <xf numFmtId="181" fontId="0" fillId="3" borderId="0" xfId="0" applyNumberFormat="1" applyFill="1">
      <alignment vertical="center"/>
    </xf>
    <xf numFmtId="183" fontId="0" fillId="3" borderId="0" xfId="0" applyNumberFormat="1" applyFill="1">
      <alignment vertical="center"/>
    </xf>
    <xf numFmtId="0" fontId="6" fillId="0" borderId="0" xfId="1" applyAlignment="1">
      <alignment horizontal="right"/>
    </xf>
    <xf numFmtId="176" fontId="6" fillId="0" borderId="0" xfId="1" applyNumberFormat="1" applyFill="1"/>
    <xf numFmtId="0" fontId="6" fillId="0" borderId="0" xfId="1" applyAlignment="1">
      <alignment wrapText="1"/>
    </xf>
    <xf numFmtId="180" fontId="6" fillId="0" borderId="10" xfId="1" applyNumberFormat="1" applyBorder="1"/>
    <xf numFmtId="0" fontId="6" fillId="0" borderId="10" xfId="1" applyBorder="1"/>
    <xf numFmtId="3" fontId="6" fillId="0" borderId="0" xfId="1" applyNumberFormat="1"/>
    <xf numFmtId="177" fontId="6" fillId="0" borderId="0" xfId="1" applyNumberFormat="1"/>
    <xf numFmtId="184" fontId="6" fillId="0" borderId="0" xfId="1" applyNumberFormat="1"/>
    <xf numFmtId="3" fontId="6" fillId="2" borderId="0" xfId="1" applyNumberFormat="1" applyFill="1"/>
    <xf numFmtId="0" fontId="13" fillId="0" borderId="0" xfId="3" applyFont="1" applyAlignment="1">
      <alignment vertical="center"/>
    </xf>
    <xf numFmtId="0" fontId="14" fillId="0" borderId="0" xfId="3" applyFont="1">
      <alignment vertical="center"/>
    </xf>
    <xf numFmtId="0" fontId="12" fillId="0" borderId="0" xfId="3">
      <alignment vertical="center"/>
    </xf>
    <xf numFmtId="0" fontId="14" fillId="0" borderId="12" xfId="3" applyFont="1" applyBorder="1" applyAlignment="1">
      <alignment horizontal="center" vertical="center"/>
    </xf>
    <xf numFmtId="0" fontId="15" fillId="0" borderId="13" xfId="1" applyFont="1" applyFill="1" applyBorder="1" applyAlignment="1">
      <alignment horizontal="left" vertical="center"/>
    </xf>
    <xf numFmtId="0" fontId="15" fillId="0" borderId="0" xfId="1" applyFont="1" applyFill="1" applyBorder="1" applyAlignment="1">
      <alignment horizontal="left" vertical="center"/>
    </xf>
    <xf numFmtId="0" fontId="14" fillId="0" borderId="15" xfId="3" applyFont="1" applyBorder="1" applyAlignment="1">
      <alignment horizontal="center" vertical="center"/>
    </xf>
    <xf numFmtId="0" fontId="14" fillId="0" borderId="17" xfId="3" applyFont="1" applyBorder="1" applyAlignment="1">
      <alignment horizontal="center" vertical="center"/>
    </xf>
    <xf numFmtId="0" fontId="14" fillId="0" borderId="18" xfId="3" applyFont="1" applyBorder="1" applyAlignment="1">
      <alignment horizontal="distributed" vertical="center"/>
    </xf>
    <xf numFmtId="4" fontId="14" fillId="0" borderId="13" xfId="3" quotePrefix="1" applyNumberFormat="1" applyFont="1" applyBorder="1" applyAlignment="1">
      <alignment horizontal="right" vertical="center"/>
    </xf>
    <xf numFmtId="3" fontId="14" fillId="0" borderId="13" xfId="3" quotePrefix="1" applyNumberFormat="1" applyFont="1" applyBorder="1" applyAlignment="1">
      <alignment horizontal="right" vertical="center"/>
    </xf>
    <xf numFmtId="3" fontId="15" fillId="0" borderId="1" xfId="1" quotePrefix="1" applyNumberFormat="1" applyFont="1" applyFill="1" applyBorder="1" applyAlignment="1">
      <alignment horizontal="right" vertical="center"/>
    </xf>
    <xf numFmtId="3" fontId="15" fillId="0" borderId="13" xfId="1" quotePrefix="1" applyNumberFormat="1" applyFont="1" applyFill="1" applyBorder="1" applyAlignment="1">
      <alignment horizontal="right" vertical="center"/>
    </xf>
    <xf numFmtId="0" fontId="14" fillId="0" borderId="14" xfId="3" applyFont="1" applyBorder="1" applyAlignment="1">
      <alignment horizontal="distributed" vertical="center"/>
    </xf>
    <xf numFmtId="4" fontId="14" fillId="0" borderId="0" xfId="3" quotePrefix="1" applyNumberFormat="1" applyFont="1" applyBorder="1" applyAlignment="1">
      <alignment horizontal="right" vertical="center"/>
    </xf>
    <xf numFmtId="3" fontId="14" fillId="0" borderId="0" xfId="3" quotePrefix="1" applyNumberFormat="1" applyFont="1" applyBorder="1" applyAlignment="1">
      <alignment horizontal="right" vertical="center"/>
    </xf>
    <xf numFmtId="0" fontId="15" fillId="0" borderId="3" xfId="1" quotePrefix="1" applyFont="1" applyFill="1" applyBorder="1" applyAlignment="1">
      <alignment horizontal="right" vertical="center"/>
    </xf>
    <xf numFmtId="0" fontId="15" fillId="0" borderId="0" xfId="1" quotePrefix="1" applyFont="1" applyFill="1" applyBorder="1" applyAlignment="1">
      <alignment horizontal="right" vertical="center"/>
    </xf>
    <xf numFmtId="3" fontId="15" fillId="0" borderId="3" xfId="1" quotePrefix="1" applyNumberFormat="1" applyFont="1" applyFill="1" applyBorder="1" applyAlignment="1">
      <alignment horizontal="right" vertical="center"/>
    </xf>
    <xf numFmtId="3" fontId="15" fillId="0" borderId="0" xfId="1" quotePrefix="1" applyNumberFormat="1" applyFont="1" applyFill="1" applyBorder="1" applyAlignment="1">
      <alignment horizontal="right" vertical="center"/>
    </xf>
    <xf numFmtId="0" fontId="14" fillId="0" borderId="16" xfId="3" applyFont="1" applyBorder="1" applyAlignment="1">
      <alignment horizontal="distributed" vertical="center"/>
    </xf>
    <xf numFmtId="4" fontId="14" fillId="0" borderId="10" xfId="3" quotePrefix="1" applyNumberFormat="1" applyFont="1" applyBorder="1" applyAlignment="1">
      <alignment horizontal="right" vertical="center"/>
    </xf>
    <xf numFmtId="3" fontId="14" fillId="0" borderId="10" xfId="3" quotePrefix="1" applyNumberFormat="1" applyFont="1" applyBorder="1" applyAlignment="1">
      <alignment horizontal="right" vertical="center"/>
    </xf>
    <xf numFmtId="4" fontId="15" fillId="0" borderId="3" xfId="1" quotePrefix="1" applyNumberFormat="1" applyFont="1" applyFill="1" applyBorder="1" applyAlignment="1">
      <alignment horizontal="right" vertical="center"/>
    </xf>
    <xf numFmtId="4" fontId="15" fillId="0" borderId="0" xfId="1" quotePrefix="1" applyNumberFormat="1" applyFont="1" applyFill="1" applyBorder="1" applyAlignment="1">
      <alignment horizontal="right" vertical="center"/>
    </xf>
    <xf numFmtId="4" fontId="14" fillId="2" borderId="0" xfId="3" quotePrefix="1" applyNumberFormat="1" applyFont="1" applyFill="1" applyBorder="1" applyAlignment="1">
      <alignment horizontal="right" vertical="center"/>
    </xf>
    <xf numFmtId="0" fontId="15" fillId="0" borderId="1" xfId="1" quotePrefix="1" applyFont="1" applyFill="1" applyBorder="1" applyAlignment="1">
      <alignment horizontal="right" vertical="center"/>
    </xf>
    <xf numFmtId="0" fontId="15" fillId="0" borderId="13" xfId="1" quotePrefix="1" applyFont="1" applyFill="1" applyBorder="1" applyAlignment="1">
      <alignment horizontal="right" vertical="center"/>
    </xf>
    <xf numFmtId="0" fontId="14" fillId="0" borderId="19" xfId="3" applyFont="1" applyBorder="1" applyAlignment="1">
      <alignment horizontal="center" vertical="center"/>
    </xf>
    <xf numFmtId="4" fontId="14" fillId="0" borderId="20" xfId="3" quotePrefix="1" applyNumberFormat="1" applyFont="1" applyBorder="1" applyAlignment="1">
      <alignment horizontal="right" vertical="center"/>
    </xf>
    <xf numFmtId="4" fontId="15" fillId="0" borderId="5" xfId="1" quotePrefix="1" applyNumberFormat="1" applyFont="1" applyFill="1" applyBorder="1" applyAlignment="1">
      <alignment horizontal="right" vertical="center"/>
    </xf>
    <xf numFmtId="4" fontId="15" fillId="0" borderId="20" xfId="1" quotePrefix="1" applyNumberFormat="1" applyFont="1" applyFill="1" applyBorder="1" applyAlignment="1">
      <alignment horizontal="right" vertical="center"/>
    </xf>
    <xf numFmtId="0" fontId="13" fillId="0" borderId="0" xfId="3" applyFont="1" applyBorder="1" applyAlignment="1">
      <alignment vertical="center"/>
    </xf>
    <xf numFmtId="0" fontId="14" fillId="0" borderId="0" xfId="3" applyFont="1" applyBorder="1">
      <alignment vertical="center"/>
    </xf>
    <xf numFmtId="0" fontId="14" fillId="0" borderId="0" xfId="3" applyFont="1" applyBorder="1" applyAlignment="1">
      <alignment horizontal="center" vertical="center"/>
    </xf>
    <xf numFmtId="0" fontId="14" fillId="0" borderId="0" xfId="3" applyFont="1" applyBorder="1" applyAlignment="1">
      <alignment horizontal="left" vertical="center" wrapText="1"/>
    </xf>
    <xf numFmtId="4" fontId="15" fillId="0" borderId="0" xfId="1" applyNumberFormat="1" applyFont="1" applyFill="1" applyBorder="1" applyAlignment="1">
      <alignment horizontal="left" vertical="center"/>
    </xf>
    <xf numFmtId="0" fontId="12" fillId="0" borderId="0" xfId="3" applyBorder="1">
      <alignment vertical="center"/>
    </xf>
    <xf numFmtId="0" fontId="14" fillId="0" borderId="0" xfId="3" applyFont="1" applyBorder="1" applyAlignment="1">
      <alignment horizontal="distributed" vertical="center"/>
    </xf>
    <xf numFmtId="4" fontId="14" fillId="0" borderId="0" xfId="3" quotePrefix="1" applyNumberFormat="1" applyFont="1" applyFill="1" applyBorder="1" applyAlignment="1">
      <alignment horizontal="right" vertical="center"/>
    </xf>
    <xf numFmtId="176" fontId="16" fillId="0" borderId="0" xfId="3" applyNumberFormat="1" applyFont="1" applyBorder="1" applyAlignment="1">
      <alignment horizontal="left" vertical="center"/>
    </xf>
    <xf numFmtId="176" fontId="13" fillId="0" borderId="0" xfId="3" applyNumberFormat="1" applyFont="1" applyBorder="1" applyAlignment="1">
      <alignment vertical="center"/>
    </xf>
    <xf numFmtId="176" fontId="14" fillId="0" borderId="0" xfId="3" applyNumberFormat="1" applyFont="1" applyBorder="1">
      <alignment vertical="center"/>
    </xf>
    <xf numFmtId="176" fontId="14" fillId="0" borderId="0" xfId="3" applyNumberFormat="1" applyFont="1" applyBorder="1" applyAlignment="1">
      <alignment horizontal="right" vertical="center"/>
    </xf>
    <xf numFmtId="176" fontId="14" fillId="0" borderId="0" xfId="3" applyNumberFormat="1" applyFont="1">
      <alignment vertical="center"/>
    </xf>
    <xf numFmtId="176" fontId="12" fillId="0" borderId="0" xfId="3" applyNumberFormat="1">
      <alignment vertical="center"/>
    </xf>
    <xf numFmtId="176" fontId="5" fillId="0" borderId="0" xfId="3" applyNumberFormat="1" applyFont="1" applyBorder="1" applyAlignment="1">
      <alignment horizontal="left" vertical="center"/>
    </xf>
    <xf numFmtId="176" fontId="5" fillId="0" borderId="0" xfId="3" applyNumberFormat="1" applyFont="1" applyBorder="1" applyAlignment="1">
      <alignment horizontal="left" vertical="center" wrapText="1"/>
    </xf>
    <xf numFmtId="176" fontId="14" fillId="0" borderId="0" xfId="3" applyNumberFormat="1" applyFont="1" applyBorder="1" applyAlignment="1">
      <alignment horizontal="center" vertical="center"/>
    </xf>
    <xf numFmtId="176" fontId="15" fillId="0" borderId="0" xfId="1" applyNumberFormat="1" applyFont="1" applyFill="1" applyBorder="1" applyAlignment="1">
      <alignment horizontal="left" vertical="center"/>
    </xf>
    <xf numFmtId="176" fontId="14" fillId="0" borderId="0" xfId="3" quotePrefix="1" applyNumberFormat="1" applyFont="1" applyBorder="1" applyAlignment="1">
      <alignment horizontal="right" vertical="center"/>
    </xf>
    <xf numFmtId="176" fontId="15" fillId="0" borderId="0" xfId="1" quotePrefix="1" applyNumberFormat="1" applyFont="1" applyFill="1" applyBorder="1" applyAlignment="1">
      <alignment horizontal="right" vertical="center"/>
    </xf>
    <xf numFmtId="176" fontId="14" fillId="0" borderId="0" xfId="3" applyNumberFormat="1" applyFont="1" applyBorder="1" applyAlignment="1">
      <alignment horizontal="right" vertical="center" wrapText="1"/>
    </xf>
    <xf numFmtId="176" fontId="12" fillId="0" borderId="0" xfId="3" applyNumberFormat="1" applyBorder="1">
      <alignment vertical="center"/>
    </xf>
    <xf numFmtId="176" fontId="4" fillId="0" borderId="0" xfId="1" applyNumberFormat="1" applyFont="1" applyAlignment="1">
      <alignment horizontal="left"/>
    </xf>
    <xf numFmtId="176" fontId="6" fillId="0" borderId="0" xfId="1" applyNumberFormat="1" applyAlignment="1">
      <alignment horizontal="right"/>
    </xf>
    <xf numFmtId="176" fontId="15" fillId="0" borderId="0" xfId="1" applyNumberFormat="1" applyFont="1"/>
    <xf numFmtId="176" fontId="4" fillId="0" borderId="0" xfId="1" applyNumberFormat="1" applyFont="1"/>
    <xf numFmtId="183" fontId="4" fillId="0" borderId="0" xfId="1" applyNumberFormat="1" applyFont="1"/>
    <xf numFmtId="183" fontId="6" fillId="0" borderId="0" xfId="1" applyNumberFormat="1" applyFill="1"/>
    <xf numFmtId="183" fontId="6" fillId="0" borderId="0" xfId="1" applyNumberFormat="1" applyAlignment="1">
      <alignment horizontal="right"/>
    </xf>
    <xf numFmtId="183" fontId="15" fillId="0" borderId="0" xfId="1" applyNumberFormat="1" applyFont="1"/>
    <xf numFmtId="176" fontId="5" fillId="0" borderId="0" xfId="3" applyNumberFormat="1" applyFont="1">
      <alignment vertical="center"/>
    </xf>
    <xf numFmtId="181" fontId="5" fillId="0" borderId="0" xfId="3" applyNumberFormat="1" applyFont="1" applyBorder="1" applyAlignment="1">
      <alignment horizontal="left" vertical="center"/>
    </xf>
    <xf numFmtId="181" fontId="14" fillId="0" borderId="0" xfId="3" quotePrefix="1" applyNumberFormat="1" applyFont="1" applyBorder="1" applyAlignment="1">
      <alignment horizontal="right" vertical="center"/>
    </xf>
    <xf numFmtId="181" fontId="15" fillId="0" borderId="0" xfId="1" quotePrefix="1" applyNumberFormat="1" applyFont="1" applyFill="1" applyBorder="1" applyAlignment="1">
      <alignment horizontal="right" vertical="center"/>
    </xf>
    <xf numFmtId="181" fontId="14" fillId="0" borderId="0" xfId="3" applyNumberFormat="1" applyFont="1" applyBorder="1" applyAlignment="1">
      <alignment horizontal="right" vertical="center"/>
    </xf>
    <xf numFmtId="181" fontId="14" fillId="0" borderId="0" xfId="3" applyNumberFormat="1" applyFont="1">
      <alignment vertical="center"/>
    </xf>
    <xf numFmtId="181" fontId="12" fillId="0" borderId="0" xfId="3" applyNumberFormat="1">
      <alignment vertical="center"/>
    </xf>
    <xf numFmtId="176" fontId="6" fillId="0" borderId="0" xfId="1" applyNumberFormat="1" applyAlignment="1">
      <alignment vertical="center"/>
    </xf>
    <xf numFmtId="180" fontId="12" fillId="0" borderId="0" xfId="3" applyNumberFormat="1">
      <alignment vertical="center"/>
    </xf>
    <xf numFmtId="176" fontId="15" fillId="0" borderId="0" xfId="1" applyNumberFormat="1" applyFont="1" applyFill="1" applyBorder="1" applyAlignment="1">
      <alignment horizontal="right" vertical="center"/>
    </xf>
    <xf numFmtId="176" fontId="14" fillId="0" borderId="0" xfId="3" applyNumberFormat="1" applyFont="1" applyBorder="1" applyAlignment="1">
      <alignment horizontal="distributed" vertical="center"/>
    </xf>
    <xf numFmtId="181" fontId="14" fillId="0" borderId="0" xfId="3" applyNumberFormat="1" applyFont="1" applyBorder="1" applyAlignment="1">
      <alignment horizontal="distributed" vertical="center"/>
    </xf>
    <xf numFmtId="176" fontId="15" fillId="0" borderId="0" xfId="1" applyNumberFormat="1" applyFont="1" applyAlignment="1">
      <alignment horizontal="right"/>
    </xf>
    <xf numFmtId="183" fontId="14" fillId="0" borderId="0" xfId="3" quotePrefix="1" applyNumberFormat="1" applyFont="1" applyBorder="1" applyAlignment="1">
      <alignment horizontal="right" vertical="center"/>
    </xf>
    <xf numFmtId="183" fontId="15" fillId="0" borderId="0" xfId="1" quotePrefix="1" applyNumberFormat="1" applyFont="1" applyFill="1" applyBorder="1" applyAlignment="1">
      <alignment horizontal="right" vertical="center"/>
    </xf>
    <xf numFmtId="183" fontId="14" fillId="0" borderId="0" xfId="3" applyNumberFormat="1" applyFont="1" applyBorder="1" applyAlignment="1">
      <alignment horizontal="right" vertical="center"/>
    </xf>
    <xf numFmtId="183" fontId="14" fillId="0" borderId="0" xfId="3" applyNumberFormat="1" applyFont="1">
      <alignment vertical="center"/>
    </xf>
    <xf numFmtId="176" fontId="14" fillId="0" borderId="0" xfId="3" quotePrefix="1" applyNumberFormat="1" applyFont="1" applyFill="1" applyBorder="1" applyAlignment="1">
      <alignment horizontal="right" vertical="center"/>
    </xf>
    <xf numFmtId="183" fontId="14" fillId="0" borderId="0" xfId="3" quotePrefix="1" applyNumberFormat="1" applyFont="1" applyFill="1" applyBorder="1" applyAlignment="1">
      <alignment horizontal="right" vertical="center"/>
    </xf>
    <xf numFmtId="183" fontId="14" fillId="0" borderId="0" xfId="3" applyNumberFormat="1" applyFont="1" applyBorder="1">
      <alignment vertical="center"/>
    </xf>
    <xf numFmtId="180" fontId="4" fillId="0" borderId="0" xfId="1" applyNumberFormat="1" applyFont="1" applyAlignment="1"/>
    <xf numFmtId="180" fontId="6" fillId="0" borderId="0" xfId="1" applyNumberFormat="1" applyAlignment="1">
      <alignment horizontal="right"/>
    </xf>
    <xf numFmtId="180" fontId="15" fillId="0" borderId="0" xfId="1" applyNumberFormat="1" applyFont="1"/>
    <xf numFmtId="0" fontId="12" fillId="0" borderId="0" xfId="3" applyAlignment="1"/>
    <xf numFmtId="0" fontId="4" fillId="0" borderId="0" xfId="1" applyFont="1" applyAlignment="1">
      <alignment vertical="center"/>
    </xf>
    <xf numFmtId="185" fontId="6" fillId="0" borderId="0" xfId="1" applyNumberFormat="1" applyFill="1"/>
    <xf numFmtId="185" fontId="6" fillId="0" borderId="0" xfId="1" applyNumberFormat="1"/>
    <xf numFmtId="0" fontId="6" fillId="0" borderId="0" xfId="1" applyAlignment="1">
      <alignment wrapText="1"/>
    </xf>
    <xf numFmtId="0" fontId="9" fillId="0" borderId="0" xfId="1" applyFont="1" applyAlignment="1">
      <alignment horizontal="center"/>
    </xf>
    <xf numFmtId="0" fontId="10" fillId="0" borderId="0" xfId="1" applyFont="1" applyAlignment="1">
      <alignment horizontal="center"/>
    </xf>
    <xf numFmtId="0" fontId="6" fillId="0" borderId="0" xfId="1" applyAlignment="1">
      <alignment horizontal="right"/>
    </xf>
    <xf numFmtId="31" fontId="6" fillId="0" borderId="0" xfId="1" applyNumberFormat="1"/>
    <xf numFmtId="0" fontId="14" fillId="0" borderId="11" xfId="3" applyFont="1" applyBorder="1" applyAlignment="1">
      <alignment horizontal="left" vertical="center" wrapText="1"/>
    </xf>
    <xf numFmtId="0" fontId="14" fillId="0" borderId="14" xfId="3" applyFont="1" applyBorder="1" applyAlignment="1">
      <alignment horizontal="left" vertical="center" wrapText="1"/>
    </xf>
    <xf numFmtId="0" fontId="14" fillId="0" borderId="16" xfId="3" applyFont="1" applyBorder="1" applyAlignment="1">
      <alignment horizontal="left" vertical="center" wrapText="1"/>
    </xf>
    <xf numFmtId="3" fontId="15" fillId="0" borderId="0" xfId="1" quotePrefix="1" applyNumberFormat="1" applyFont="1" applyFill="1" applyBorder="1" applyAlignment="1">
      <alignment horizontal="right" vertical="center"/>
    </xf>
    <xf numFmtId="0" fontId="14" fillId="0" borderId="0" xfId="3" applyFont="1" applyBorder="1" applyAlignment="1">
      <alignment horizontal="left" vertical="center" wrapText="1"/>
    </xf>
    <xf numFmtId="176" fontId="14" fillId="0" borderId="0" xfId="3" applyNumberFormat="1" applyFont="1" applyBorder="1" applyAlignment="1">
      <alignment horizontal="right" vertical="center" wrapText="1"/>
    </xf>
  </cellXfs>
  <cellStyles count="4">
    <cellStyle name="桁区切り 2" xfId="2" xr:uid="{00000000-0005-0000-0000-000000000000}"/>
    <cellStyle name="標準" xfId="0" builtinId="0"/>
    <cellStyle name="標準 2" xfId="1" xr:uid="{00000000-0005-0000-0000-000002000000}"/>
    <cellStyle name="標準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9"/>
  <sheetViews>
    <sheetView tabSelected="1" workbookViewId="0">
      <selection sqref="A1:P1"/>
    </sheetView>
  </sheetViews>
  <sheetFormatPr baseColWidth="10" defaultColWidth="8.6640625" defaultRowHeight="14"/>
  <cols>
    <col min="1" max="1" width="39.5" style="46" customWidth="1"/>
    <col min="2" max="8" width="5.33203125" style="46" customWidth="1"/>
    <col min="9" max="9" width="6.33203125" style="46" customWidth="1"/>
    <col min="10" max="10" width="8.6640625" style="46" customWidth="1"/>
    <col min="11" max="11" width="4.6640625" style="46" customWidth="1"/>
    <col min="12" max="13" width="5.33203125" style="46" customWidth="1"/>
    <col min="14" max="14" width="7.33203125" style="46" customWidth="1"/>
    <col min="15" max="15" width="4.33203125" style="46" customWidth="1"/>
    <col min="16" max="16" width="7.33203125" style="46" customWidth="1"/>
    <col min="17" max="16384" width="8.6640625" style="46"/>
  </cols>
  <sheetData>
    <row r="1" spans="1:16" ht="19">
      <c r="A1" s="224" t="s">
        <v>1732</v>
      </c>
      <c r="B1" s="225"/>
      <c r="C1" s="225"/>
      <c r="D1" s="225"/>
      <c r="E1" s="225"/>
      <c r="F1" s="225"/>
      <c r="G1" s="225"/>
      <c r="H1" s="225"/>
      <c r="I1" s="225"/>
      <c r="J1" s="225"/>
      <c r="K1" s="225"/>
      <c r="L1" s="225"/>
      <c r="M1" s="225"/>
      <c r="N1" s="225"/>
      <c r="O1" s="225"/>
      <c r="P1" s="225"/>
    </row>
    <row r="2" spans="1:16">
      <c r="M2" s="226" t="s">
        <v>1654</v>
      </c>
      <c r="N2" s="226"/>
      <c r="O2" s="226"/>
      <c r="P2" s="226"/>
    </row>
    <row r="3" spans="1:16">
      <c r="M3" s="227">
        <v>43003</v>
      </c>
      <c r="N3" s="227"/>
      <c r="O3" s="227"/>
      <c r="P3" s="227"/>
    </row>
    <row r="5" spans="1:16">
      <c r="A5" s="223" t="s">
        <v>1733</v>
      </c>
      <c r="B5" s="223"/>
      <c r="C5" s="223"/>
      <c r="D5" s="223"/>
      <c r="E5" s="223"/>
      <c r="F5" s="223"/>
      <c r="G5" s="223"/>
      <c r="H5" s="223"/>
      <c r="I5" s="223"/>
      <c r="J5" s="223"/>
      <c r="K5" s="223"/>
      <c r="L5" s="223"/>
      <c r="M5" s="223"/>
      <c r="N5" s="223"/>
      <c r="O5" s="223"/>
      <c r="P5" s="223"/>
    </row>
    <row r="6" spans="1:16">
      <c r="A6" s="223"/>
      <c r="B6" s="223"/>
      <c r="C6" s="223"/>
      <c r="D6" s="223"/>
      <c r="E6" s="223"/>
      <c r="F6" s="223"/>
      <c r="G6" s="223"/>
      <c r="H6" s="223"/>
      <c r="I6" s="223"/>
      <c r="J6" s="223"/>
      <c r="K6" s="223"/>
      <c r="L6" s="223"/>
      <c r="M6" s="223"/>
      <c r="N6" s="223"/>
      <c r="O6" s="223"/>
      <c r="P6" s="223"/>
    </row>
    <row r="7" spans="1:16">
      <c r="A7" s="223"/>
      <c r="B7" s="223"/>
      <c r="C7" s="223"/>
      <c r="D7" s="223"/>
      <c r="E7" s="223"/>
      <c r="F7" s="223"/>
      <c r="G7" s="223"/>
      <c r="H7" s="223"/>
      <c r="I7" s="223"/>
      <c r="J7" s="223"/>
      <c r="K7" s="223"/>
      <c r="L7" s="223"/>
      <c r="M7" s="223"/>
      <c r="N7" s="223"/>
      <c r="O7" s="223"/>
      <c r="P7" s="223"/>
    </row>
    <row r="8" spans="1:16">
      <c r="A8" s="223"/>
      <c r="B8" s="223"/>
      <c r="C8" s="223"/>
      <c r="D8" s="223"/>
      <c r="E8" s="223"/>
      <c r="F8" s="223"/>
      <c r="G8" s="223"/>
      <c r="H8" s="223"/>
      <c r="I8" s="223"/>
      <c r="J8" s="223"/>
      <c r="K8" s="223"/>
      <c r="L8" s="223"/>
      <c r="M8" s="223"/>
      <c r="N8" s="223"/>
      <c r="O8" s="223"/>
      <c r="P8" s="223"/>
    </row>
    <row r="9" spans="1:16">
      <c r="A9" s="223"/>
      <c r="B9" s="223"/>
      <c r="C9" s="223"/>
      <c r="D9" s="223"/>
      <c r="E9" s="223"/>
      <c r="F9" s="223"/>
      <c r="G9" s="223"/>
      <c r="H9" s="223"/>
      <c r="I9" s="223"/>
      <c r="J9" s="223"/>
      <c r="K9" s="223"/>
      <c r="L9" s="223"/>
      <c r="M9" s="223"/>
      <c r="N9" s="223"/>
      <c r="O9" s="223"/>
      <c r="P9" s="223"/>
    </row>
    <row r="10" spans="1:16">
      <c r="A10" s="223"/>
      <c r="B10" s="223"/>
      <c r="C10" s="223"/>
      <c r="D10" s="223"/>
      <c r="E10" s="223"/>
      <c r="F10" s="223"/>
      <c r="G10" s="223"/>
      <c r="H10" s="223"/>
      <c r="I10" s="223"/>
      <c r="J10" s="223"/>
      <c r="K10" s="223"/>
      <c r="L10" s="223"/>
      <c r="M10" s="223"/>
      <c r="N10" s="223"/>
      <c r="O10" s="223"/>
      <c r="P10" s="223"/>
    </row>
    <row r="11" spans="1:16">
      <c r="A11" s="223"/>
      <c r="B11" s="223"/>
      <c r="C11" s="223"/>
      <c r="D11" s="223"/>
      <c r="E11" s="223"/>
      <c r="F11" s="223"/>
      <c r="G11" s="223"/>
      <c r="H11" s="223"/>
      <c r="I11" s="223"/>
      <c r="J11" s="223"/>
      <c r="K11" s="223"/>
      <c r="L11" s="223"/>
      <c r="M11" s="223"/>
      <c r="N11" s="223"/>
      <c r="O11" s="223"/>
      <c r="P11" s="223"/>
    </row>
    <row r="12" spans="1:16">
      <c r="A12" s="223"/>
      <c r="B12" s="223"/>
      <c r="C12" s="223"/>
      <c r="D12" s="223"/>
      <c r="E12" s="223"/>
      <c r="F12" s="223"/>
      <c r="G12" s="223"/>
      <c r="H12" s="223"/>
      <c r="I12" s="223"/>
      <c r="J12" s="223"/>
      <c r="K12" s="223"/>
      <c r="L12" s="223"/>
      <c r="M12" s="223"/>
      <c r="N12" s="223"/>
      <c r="O12" s="223"/>
      <c r="P12" s="223"/>
    </row>
    <row r="13" spans="1:16">
      <c r="A13" s="223"/>
      <c r="B13" s="223"/>
      <c r="C13" s="223"/>
      <c r="D13" s="223"/>
      <c r="E13" s="223"/>
      <c r="F13" s="223"/>
      <c r="G13" s="223"/>
      <c r="H13" s="223"/>
      <c r="I13" s="223"/>
      <c r="J13" s="223"/>
      <c r="K13" s="223"/>
      <c r="L13" s="223"/>
      <c r="M13" s="223"/>
      <c r="N13" s="223"/>
      <c r="O13" s="223"/>
      <c r="P13" s="223"/>
    </row>
    <row r="14" spans="1:16">
      <c r="A14" s="223"/>
      <c r="B14" s="223"/>
      <c r="C14" s="223"/>
      <c r="D14" s="223"/>
      <c r="E14" s="223"/>
      <c r="F14" s="223"/>
      <c r="G14" s="223"/>
      <c r="H14" s="223"/>
      <c r="I14" s="223"/>
      <c r="J14" s="223"/>
      <c r="K14" s="223"/>
      <c r="L14" s="223"/>
      <c r="M14" s="223"/>
      <c r="N14" s="223"/>
      <c r="O14" s="223"/>
      <c r="P14" s="223"/>
    </row>
    <row r="15" spans="1:16">
      <c r="A15" s="223"/>
      <c r="B15" s="223"/>
      <c r="C15" s="223"/>
      <c r="D15" s="223"/>
      <c r="E15" s="223"/>
      <c r="F15" s="223"/>
      <c r="G15" s="223"/>
      <c r="H15" s="223"/>
      <c r="I15" s="223"/>
      <c r="J15" s="223"/>
      <c r="K15" s="223"/>
      <c r="L15" s="223"/>
      <c r="M15" s="223"/>
      <c r="N15" s="223"/>
      <c r="O15" s="223"/>
      <c r="P15" s="223"/>
    </row>
    <row r="16" spans="1:16">
      <c r="A16" s="223"/>
      <c r="B16" s="223"/>
      <c r="C16" s="223"/>
      <c r="D16" s="223"/>
      <c r="E16" s="223"/>
      <c r="F16" s="223"/>
      <c r="G16" s="223"/>
      <c r="H16" s="223"/>
      <c r="I16" s="223"/>
      <c r="J16" s="223"/>
      <c r="K16" s="223"/>
      <c r="L16" s="223"/>
      <c r="M16" s="223"/>
      <c r="N16" s="223"/>
      <c r="O16" s="223"/>
      <c r="P16" s="223"/>
    </row>
    <row r="17" spans="1:16">
      <c r="A17" s="223"/>
      <c r="B17" s="223"/>
      <c r="C17" s="223"/>
      <c r="D17" s="223"/>
      <c r="E17" s="223"/>
      <c r="F17" s="223"/>
      <c r="G17" s="223"/>
      <c r="H17" s="223"/>
      <c r="I17" s="223"/>
      <c r="J17" s="223"/>
      <c r="K17" s="223"/>
      <c r="L17" s="223"/>
      <c r="M17" s="223"/>
      <c r="N17" s="223"/>
      <c r="O17" s="223"/>
      <c r="P17" s="223"/>
    </row>
    <row r="18" spans="1:16">
      <c r="A18" s="223"/>
      <c r="B18" s="223"/>
      <c r="C18" s="223"/>
      <c r="D18" s="223"/>
      <c r="E18" s="223"/>
      <c r="F18" s="223"/>
      <c r="G18" s="223"/>
      <c r="H18" s="223"/>
      <c r="I18" s="223"/>
      <c r="J18" s="223"/>
      <c r="K18" s="223"/>
      <c r="L18" s="223"/>
      <c r="M18" s="223"/>
      <c r="N18" s="223"/>
      <c r="O18" s="223"/>
      <c r="P18" s="223"/>
    </row>
    <row r="19" spans="1:16">
      <c r="A19" s="223"/>
      <c r="B19" s="223"/>
      <c r="C19" s="223"/>
      <c r="D19" s="223"/>
      <c r="E19" s="223"/>
      <c r="F19" s="223"/>
      <c r="G19" s="223"/>
      <c r="H19" s="223"/>
      <c r="I19" s="223"/>
      <c r="J19" s="223"/>
      <c r="K19" s="223"/>
      <c r="L19" s="223"/>
      <c r="M19" s="223"/>
      <c r="N19" s="223"/>
      <c r="O19" s="223"/>
      <c r="P19" s="223"/>
    </row>
    <row r="20" spans="1:16">
      <c r="A20" s="223"/>
      <c r="B20" s="223"/>
      <c r="C20" s="223"/>
      <c r="D20" s="223"/>
      <c r="E20" s="223"/>
      <c r="F20" s="223"/>
      <c r="G20" s="223"/>
      <c r="H20" s="223"/>
      <c r="I20" s="223"/>
      <c r="J20" s="223"/>
      <c r="K20" s="223"/>
      <c r="L20" s="223"/>
      <c r="M20" s="223"/>
      <c r="N20" s="223"/>
      <c r="O20" s="223"/>
      <c r="P20" s="223"/>
    </row>
    <row r="21" spans="1:16">
      <c r="A21" s="223"/>
      <c r="B21" s="223"/>
      <c r="C21" s="223"/>
      <c r="D21" s="223"/>
      <c r="E21" s="223"/>
      <c r="F21" s="223"/>
      <c r="G21" s="223"/>
      <c r="H21" s="223"/>
      <c r="I21" s="223"/>
      <c r="J21" s="223"/>
      <c r="K21" s="223"/>
      <c r="L21" s="223"/>
      <c r="M21" s="223"/>
      <c r="N21" s="223"/>
      <c r="O21" s="223"/>
      <c r="P21" s="223"/>
    </row>
    <row r="22" spans="1:16">
      <c r="A22" s="223"/>
      <c r="B22" s="223"/>
      <c r="C22" s="223"/>
      <c r="D22" s="223"/>
      <c r="E22" s="223"/>
      <c r="F22" s="223"/>
      <c r="G22" s="223"/>
      <c r="H22" s="223"/>
      <c r="I22" s="223"/>
      <c r="J22" s="223"/>
      <c r="K22" s="223"/>
      <c r="L22" s="223"/>
      <c r="M22" s="223"/>
      <c r="N22" s="223"/>
      <c r="O22" s="223"/>
      <c r="P22" s="223"/>
    </row>
    <row r="23" spans="1:16">
      <c r="A23" s="223"/>
      <c r="B23" s="223"/>
      <c r="C23" s="223"/>
      <c r="D23" s="223"/>
      <c r="E23" s="223"/>
      <c r="F23" s="223"/>
      <c r="G23" s="223"/>
      <c r="H23" s="223"/>
      <c r="I23" s="223"/>
      <c r="J23" s="223"/>
      <c r="K23" s="223"/>
      <c r="L23" s="223"/>
      <c r="M23" s="223"/>
      <c r="N23" s="223"/>
      <c r="O23" s="223"/>
      <c r="P23" s="223"/>
    </row>
    <row r="24" spans="1:16">
      <c r="A24" s="223"/>
      <c r="B24" s="223"/>
      <c r="C24" s="223"/>
      <c r="D24" s="223"/>
      <c r="E24" s="223"/>
      <c r="F24" s="223"/>
      <c r="G24" s="223"/>
      <c r="H24" s="223"/>
      <c r="I24" s="223"/>
      <c r="J24" s="223"/>
      <c r="K24" s="223"/>
      <c r="L24" s="223"/>
      <c r="M24" s="223"/>
      <c r="N24" s="223"/>
      <c r="O24" s="223"/>
      <c r="P24" s="223"/>
    </row>
    <row r="25" spans="1:16">
      <c r="A25" s="223"/>
      <c r="B25" s="223"/>
      <c r="C25" s="223"/>
      <c r="D25" s="223"/>
      <c r="E25" s="223"/>
      <c r="F25" s="223"/>
      <c r="G25" s="223"/>
      <c r="H25" s="223"/>
      <c r="I25" s="223"/>
      <c r="J25" s="223"/>
      <c r="K25" s="223"/>
      <c r="L25" s="223"/>
      <c r="M25" s="223"/>
      <c r="N25" s="223"/>
      <c r="O25" s="223"/>
      <c r="P25" s="223"/>
    </row>
    <row r="26" spans="1:16">
      <c r="A26" s="223"/>
      <c r="B26" s="223"/>
      <c r="C26" s="223"/>
      <c r="D26" s="223"/>
      <c r="E26" s="223"/>
      <c r="F26" s="223"/>
      <c r="G26" s="223"/>
      <c r="H26" s="223"/>
      <c r="I26" s="223"/>
      <c r="J26" s="223"/>
      <c r="K26" s="223"/>
      <c r="L26" s="223"/>
      <c r="M26" s="223"/>
      <c r="N26" s="223"/>
      <c r="O26" s="223"/>
      <c r="P26" s="223"/>
    </row>
    <row r="27" spans="1:16">
      <c r="A27" s="223"/>
      <c r="B27" s="223"/>
      <c r="C27" s="223"/>
      <c r="D27" s="223"/>
      <c r="E27" s="223"/>
      <c r="F27" s="223"/>
      <c r="G27" s="223"/>
      <c r="H27" s="223"/>
      <c r="I27" s="223"/>
      <c r="J27" s="223"/>
      <c r="K27" s="223"/>
      <c r="L27" s="223"/>
      <c r="M27" s="223"/>
      <c r="N27" s="223"/>
      <c r="O27" s="223"/>
      <c r="P27" s="223"/>
    </row>
    <row r="28" spans="1:16">
      <c r="A28" s="223"/>
      <c r="B28" s="223"/>
      <c r="C28" s="223"/>
      <c r="D28" s="223"/>
      <c r="E28" s="223"/>
      <c r="F28" s="223"/>
      <c r="G28" s="223"/>
      <c r="H28" s="223"/>
      <c r="I28" s="223"/>
      <c r="J28" s="223"/>
      <c r="K28" s="223"/>
      <c r="L28" s="223"/>
      <c r="M28" s="223"/>
      <c r="N28" s="223"/>
      <c r="O28" s="223"/>
      <c r="P28" s="223"/>
    </row>
    <row r="29" spans="1:16">
      <c r="A29" s="223"/>
      <c r="B29" s="223"/>
      <c r="C29" s="223"/>
      <c r="D29" s="223"/>
      <c r="E29" s="223"/>
      <c r="F29" s="223"/>
      <c r="G29" s="223"/>
      <c r="H29" s="223"/>
      <c r="I29" s="223"/>
      <c r="J29" s="223"/>
      <c r="K29" s="223"/>
      <c r="L29" s="223"/>
      <c r="M29" s="223"/>
      <c r="N29" s="223"/>
      <c r="O29" s="223"/>
      <c r="P29" s="223"/>
    </row>
    <row r="30" spans="1:16">
      <c r="A30" s="223"/>
      <c r="B30" s="223"/>
      <c r="C30" s="223"/>
      <c r="D30" s="223"/>
      <c r="E30" s="223"/>
      <c r="F30" s="223"/>
      <c r="G30" s="223"/>
      <c r="H30" s="223"/>
      <c r="I30" s="223"/>
      <c r="J30" s="223"/>
      <c r="K30" s="223"/>
      <c r="L30" s="223"/>
      <c r="M30" s="223"/>
      <c r="N30" s="223"/>
      <c r="O30" s="223"/>
      <c r="P30" s="223"/>
    </row>
    <row r="31" spans="1:16">
      <c r="A31" s="223"/>
      <c r="B31" s="223"/>
      <c r="C31" s="223"/>
      <c r="D31" s="223"/>
      <c r="E31" s="223"/>
      <c r="F31" s="223"/>
      <c r="G31" s="223"/>
      <c r="H31" s="223"/>
      <c r="I31" s="223"/>
      <c r="J31" s="223"/>
      <c r="K31" s="223"/>
      <c r="L31" s="223"/>
      <c r="M31" s="223"/>
      <c r="N31" s="223"/>
      <c r="O31" s="223"/>
      <c r="P31" s="223"/>
    </row>
    <row r="32" spans="1:16">
      <c r="A32" s="127"/>
      <c r="B32" s="127"/>
      <c r="C32" s="127"/>
      <c r="D32" s="127"/>
      <c r="E32" s="127"/>
      <c r="F32" s="127"/>
      <c r="G32" s="127"/>
      <c r="H32" s="127"/>
      <c r="I32" s="127"/>
      <c r="J32" s="127"/>
      <c r="K32" s="127"/>
      <c r="L32" s="127"/>
      <c r="M32" s="127"/>
      <c r="N32" s="127"/>
      <c r="O32" s="127"/>
      <c r="P32" s="127"/>
    </row>
    <row r="33" spans="1:16">
      <c r="A33" s="127"/>
      <c r="B33" s="127"/>
      <c r="C33" s="127"/>
      <c r="D33" s="127"/>
      <c r="E33" s="127"/>
      <c r="F33" s="127"/>
      <c r="G33" s="127"/>
      <c r="H33" s="127"/>
      <c r="I33" s="127"/>
      <c r="J33" s="127"/>
      <c r="K33" s="127"/>
      <c r="L33" s="127"/>
      <c r="M33" s="127"/>
      <c r="N33" s="127"/>
      <c r="O33" s="127"/>
      <c r="P33" s="127"/>
    </row>
    <row r="35" spans="1:16">
      <c r="A35" s="46" t="s">
        <v>1723</v>
      </c>
      <c r="B35" s="55" t="s">
        <v>1656</v>
      </c>
      <c r="C35" s="55" t="s">
        <v>1657</v>
      </c>
      <c r="D35" s="55" t="s">
        <v>1660</v>
      </c>
      <c r="E35" s="55" t="s">
        <v>1658</v>
      </c>
      <c r="F35" s="55" t="s">
        <v>1659</v>
      </c>
      <c r="G35" s="16" t="s">
        <v>1680</v>
      </c>
      <c r="H35" s="55" t="s">
        <v>1661</v>
      </c>
      <c r="I35" s="55" t="s">
        <v>1662</v>
      </c>
      <c r="J35" s="16" t="s">
        <v>1681</v>
      </c>
      <c r="K35" s="16" t="s">
        <v>1692</v>
      </c>
      <c r="L35" s="16" t="s">
        <v>1691</v>
      </c>
      <c r="M35" s="16" t="s">
        <v>1682</v>
      </c>
      <c r="N35" s="16" t="s">
        <v>1683</v>
      </c>
      <c r="O35" s="46" t="s">
        <v>1689</v>
      </c>
    </row>
    <row r="36" spans="1:16">
      <c r="A36" s="16" t="s">
        <v>1666</v>
      </c>
      <c r="B36" s="16">
        <v>166</v>
      </c>
      <c r="C36" s="16">
        <v>86</v>
      </c>
      <c r="D36" s="16">
        <v>75</v>
      </c>
      <c r="E36" s="16">
        <v>63</v>
      </c>
      <c r="F36" s="16">
        <v>52</v>
      </c>
      <c r="G36" s="16">
        <v>9</v>
      </c>
      <c r="H36" s="16">
        <v>8</v>
      </c>
      <c r="I36" s="16">
        <v>6</v>
      </c>
      <c r="J36" s="16">
        <v>0</v>
      </c>
      <c r="K36" s="16">
        <v>0</v>
      </c>
      <c r="L36" s="16">
        <v>0</v>
      </c>
      <c r="M36" s="16">
        <v>0</v>
      </c>
      <c r="N36" s="16">
        <v>465</v>
      </c>
    </row>
    <row r="37" spans="1:16">
      <c r="A37" s="5" t="s">
        <v>1667</v>
      </c>
      <c r="B37" s="71">
        <v>155</v>
      </c>
      <c r="C37" s="71">
        <v>86</v>
      </c>
      <c r="D37" s="71">
        <v>73</v>
      </c>
      <c r="E37" s="71">
        <v>64</v>
      </c>
      <c r="F37" s="71">
        <v>53</v>
      </c>
      <c r="G37" s="71">
        <v>12</v>
      </c>
      <c r="H37" s="71">
        <v>11</v>
      </c>
      <c r="I37" s="71">
        <v>9</v>
      </c>
      <c r="J37" s="71">
        <v>0</v>
      </c>
      <c r="K37" s="71">
        <v>2</v>
      </c>
      <c r="L37" s="71">
        <v>0</v>
      </c>
      <c r="M37" s="71">
        <v>0</v>
      </c>
      <c r="N37" s="71">
        <f>SUM(B37:M37)</f>
        <v>465</v>
      </c>
    </row>
    <row r="38" spans="1:16">
      <c r="A38" s="16" t="s">
        <v>1668</v>
      </c>
      <c r="B38" s="75">
        <v>155</v>
      </c>
      <c r="C38" s="75">
        <v>83</v>
      </c>
      <c r="D38" s="75">
        <v>71</v>
      </c>
      <c r="E38" s="75">
        <v>62</v>
      </c>
      <c r="F38" s="75">
        <v>53</v>
      </c>
      <c r="G38" s="75">
        <v>11</v>
      </c>
      <c r="H38" s="75">
        <v>11</v>
      </c>
      <c r="I38" s="75">
        <v>8</v>
      </c>
      <c r="J38" s="75">
        <v>0</v>
      </c>
      <c r="K38" s="75">
        <v>0</v>
      </c>
      <c r="L38" s="75">
        <v>1</v>
      </c>
      <c r="M38" s="75">
        <v>10</v>
      </c>
      <c r="N38" s="75">
        <v>465</v>
      </c>
    </row>
    <row r="39" spans="1:16">
      <c r="A39" s="5" t="s">
        <v>1669</v>
      </c>
      <c r="B39" s="118">
        <v>151</v>
      </c>
      <c r="C39" s="118">
        <v>83</v>
      </c>
      <c r="D39" s="118">
        <v>72</v>
      </c>
      <c r="E39" s="118">
        <v>62</v>
      </c>
      <c r="F39" s="118">
        <v>52</v>
      </c>
      <c r="G39" s="118">
        <v>12</v>
      </c>
      <c r="H39" s="118">
        <v>11</v>
      </c>
      <c r="I39" s="118">
        <v>9</v>
      </c>
      <c r="J39" s="118">
        <v>0</v>
      </c>
      <c r="K39" s="118">
        <v>2</v>
      </c>
      <c r="L39" s="118">
        <v>1</v>
      </c>
      <c r="M39" s="118">
        <v>10</v>
      </c>
      <c r="N39" s="122">
        <f>SUM(B39:M39)</f>
        <v>465</v>
      </c>
    </row>
    <row r="40" spans="1:16">
      <c r="A40" s="5" t="s">
        <v>1671</v>
      </c>
      <c r="B40" s="75">
        <v>150</v>
      </c>
      <c r="C40" s="75">
        <v>83</v>
      </c>
      <c r="D40" s="75">
        <v>71</v>
      </c>
      <c r="E40" s="75">
        <v>62</v>
      </c>
      <c r="F40" s="75">
        <v>52</v>
      </c>
      <c r="G40" s="75">
        <v>12</v>
      </c>
      <c r="H40" s="75">
        <v>11</v>
      </c>
      <c r="I40" s="75">
        <v>9</v>
      </c>
      <c r="J40" s="75">
        <v>0</v>
      </c>
      <c r="K40" s="75">
        <v>2</v>
      </c>
      <c r="L40" s="75">
        <v>1</v>
      </c>
      <c r="M40" s="75">
        <v>12</v>
      </c>
      <c r="N40" s="75">
        <f>SUM(B40:M40)</f>
        <v>465</v>
      </c>
    </row>
    <row r="41" spans="1:16">
      <c r="A41" s="16" t="s">
        <v>1670</v>
      </c>
      <c r="B41" s="75">
        <v>151</v>
      </c>
      <c r="C41" s="75">
        <v>83</v>
      </c>
      <c r="D41" s="75">
        <v>71</v>
      </c>
      <c r="E41" s="75">
        <v>63</v>
      </c>
      <c r="F41" s="75">
        <v>52</v>
      </c>
      <c r="G41" s="75">
        <v>12</v>
      </c>
      <c r="H41" s="75">
        <v>12</v>
      </c>
      <c r="I41" s="75">
        <v>9</v>
      </c>
      <c r="J41" s="75">
        <v>0</v>
      </c>
      <c r="K41" s="75">
        <v>0</v>
      </c>
      <c r="L41" s="75">
        <v>1</v>
      </c>
      <c r="M41" s="75">
        <v>11</v>
      </c>
      <c r="N41" s="75">
        <v>465</v>
      </c>
    </row>
    <row r="42" spans="1:16">
      <c r="A42" s="5" t="s">
        <v>1673</v>
      </c>
      <c r="B42" s="118">
        <v>151</v>
      </c>
      <c r="C42" s="118">
        <v>82</v>
      </c>
      <c r="D42" s="118">
        <v>72</v>
      </c>
      <c r="E42" s="118">
        <v>64</v>
      </c>
      <c r="F42" s="118">
        <v>54</v>
      </c>
      <c r="G42" s="118">
        <v>13</v>
      </c>
      <c r="H42" s="118">
        <v>12</v>
      </c>
      <c r="I42" s="118">
        <v>5</v>
      </c>
      <c r="J42" s="118">
        <v>0</v>
      </c>
      <c r="K42" s="118">
        <v>0</v>
      </c>
      <c r="L42" s="118">
        <v>1</v>
      </c>
      <c r="M42" s="118">
        <v>11</v>
      </c>
      <c r="N42" s="122">
        <v>465</v>
      </c>
      <c r="O42" s="46">
        <v>500</v>
      </c>
    </row>
    <row r="43" spans="1:16">
      <c r="A43" s="5" t="s">
        <v>1674</v>
      </c>
      <c r="B43" s="118">
        <v>153</v>
      </c>
      <c r="C43" s="118">
        <v>83</v>
      </c>
      <c r="D43" s="118">
        <v>72</v>
      </c>
      <c r="E43" s="118">
        <v>66</v>
      </c>
      <c r="F43" s="118">
        <v>55</v>
      </c>
      <c r="G43" s="118">
        <v>10</v>
      </c>
      <c r="H43" s="118">
        <v>10</v>
      </c>
      <c r="I43" s="118">
        <v>5</v>
      </c>
      <c r="J43" s="118">
        <v>0</v>
      </c>
      <c r="K43" s="118">
        <v>0</v>
      </c>
      <c r="L43" s="118">
        <v>1</v>
      </c>
      <c r="M43" s="118">
        <v>10</v>
      </c>
      <c r="N43" s="122">
        <v>465</v>
      </c>
      <c r="O43" s="46">
        <v>494</v>
      </c>
    </row>
    <row r="44" spans="1:16">
      <c r="A44" s="49" t="s">
        <v>1675</v>
      </c>
      <c r="B44" s="49">
        <v>155</v>
      </c>
      <c r="C44" s="49">
        <v>84</v>
      </c>
      <c r="D44" s="49">
        <v>74</v>
      </c>
      <c r="E44" s="49">
        <v>64</v>
      </c>
      <c r="F44" s="49">
        <v>58</v>
      </c>
      <c r="G44" s="49">
        <v>9</v>
      </c>
      <c r="H44" s="49">
        <v>7</v>
      </c>
      <c r="I44" s="49">
        <v>5</v>
      </c>
      <c r="J44" s="49">
        <v>0</v>
      </c>
      <c r="K44" s="49">
        <v>0</v>
      </c>
      <c r="L44" s="49">
        <v>1</v>
      </c>
      <c r="M44" s="49">
        <v>8</v>
      </c>
      <c r="N44" s="49">
        <v>465</v>
      </c>
      <c r="O44" s="46">
        <v>524</v>
      </c>
    </row>
    <row r="45" spans="1:16">
      <c r="A45" s="5" t="s">
        <v>1672</v>
      </c>
      <c r="B45" s="118">
        <v>156</v>
      </c>
      <c r="C45" s="118">
        <v>88</v>
      </c>
      <c r="D45" s="118">
        <v>72</v>
      </c>
      <c r="E45" s="118">
        <v>67</v>
      </c>
      <c r="F45" s="118">
        <v>52</v>
      </c>
      <c r="G45" s="118">
        <v>8</v>
      </c>
      <c r="H45" s="118">
        <v>7</v>
      </c>
      <c r="I45" s="118">
        <v>5</v>
      </c>
      <c r="J45" s="118">
        <v>0</v>
      </c>
      <c r="K45" s="118">
        <v>0</v>
      </c>
      <c r="L45" s="118">
        <v>1</v>
      </c>
      <c r="M45" s="118">
        <v>9</v>
      </c>
      <c r="N45" s="122">
        <v>465</v>
      </c>
      <c r="O45" s="46">
        <v>502</v>
      </c>
    </row>
    <row r="46" spans="1:16">
      <c r="A46" s="49" t="s">
        <v>1676</v>
      </c>
      <c r="B46" s="49">
        <v>193</v>
      </c>
      <c r="C46" s="49">
        <v>107</v>
      </c>
      <c r="D46" s="49">
        <v>91</v>
      </c>
      <c r="E46" s="49">
        <v>80</v>
      </c>
      <c r="F46" s="49">
        <v>66</v>
      </c>
      <c r="G46" s="49">
        <v>15</v>
      </c>
      <c r="H46" s="49">
        <v>14</v>
      </c>
      <c r="I46" s="49">
        <v>11</v>
      </c>
      <c r="J46" s="49">
        <v>0</v>
      </c>
      <c r="K46" s="49">
        <v>3</v>
      </c>
      <c r="L46" s="49">
        <v>1</v>
      </c>
      <c r="M46" s="49">
        <v>17</v>
      </c>
      <c r="N46" s="49">
        <v>598</v>
      </c>
    </row>
    <row r="47" spans="1:16">
      <c r="A47" s="128" t="s">
        <v>1677</v>
      </c>
      <c r="B47" s="128">
        <v>196</v>
      </c>
      <c r="C47" s="128">
        <v>110</v>
      </c>
      <c r="D47" s="128">
        <v>96</v>
      </c>
      <c r="E47" s="128">
        <v>86</v>
      </c>
      <c r="F47" s="128">
        <v>64</v>
      </c>
      <c r="G47" s="128">
        <v>12</v>
      </c>
      <c r="H47" s="128">
        <v>10</v>
      </c>
      <c r="I47" s="128">
        <v>8</v>
      </c>
      <c r="J47" s="128">
        <v>0</v>
      </c>
      <c r="K47" s="128">
        <v>0</v>
      </c>
      <c r="L47" s="128">
        <v>1</v>
      </c>
      <c r="M47" s="128">
        <v>15</v>
      </c>
      <c r="N47" s="128">
        <v>598</v>
      </c>
      <c r="O47" s="129"/>
      <c r="P47" s="129"/>
    </row>
    <row r="48" spans="1:16">
      <c r="A48" s="5" t="s">
        <v>1679</v>
      </c>
      <c r="B48" s="55" t="s">
        <v>1656</v>
      </c>
      <c r="C48" s="55" t="s">
        <v>1657</v>
      </c>
      <c r="D48" s="55" t="s">
        <v>1660</v>
      </c>
      <c r="E48" s="55" t="s">
        <v>1658</v>
      </c>
      <c r="F48" s="55" t="s">
        <v>1659</v>
      </c>
      <c r="G48" s="16" t="s">
        <v>1680</v>
      </c>
      <c r="H48" s="55" t="s">
        <v>1661</v>
      </c>
      <c r="I48" s="55" t="s">
        <v>1662</v>
      </c>
      <c r="J48" s="16" t="s">
        <v>1681</v>
      </c>
      <c r="K48" s="16" t="s">
        <v>1693</v>
      </c>
      <c r="L48" s="16" t="s">
        <v>1691</v>
      </c>
      <c r="M48" s="16" t="s">
        <v>1682</v>
      </c>
      <c r="N48" s="46" t="s">
        <v>1690</v>
      </c>
    </row>
    <row r="49" spans="1:16">
      <c r="A49" s="4" t="s">
        <v>1685</v>
      </c>
      <c r="B49" s="4">
        <v>1</v>
      </c>
      <c r="C49" s="4">
        <v>0</v>
      </c>
      <c r="D49" s="4">
        <v>0</v>
      </c>
      <c r="E49" s="4">
        <v>1</v>
      </c>
      <c r="F49" s="4">
        <v>0</v>
      </c>
      <c r="G49" s="4">
        <v>0</v>
      </c>
      <c r="H49" s="4">
        <v>1</v>
      </c>
      <c r="I49" s="4">
        <v>0</v>
      </c>
      <c r="J49" s="4"/>
      <c r="K49" s="4">
        <v>-2</v>
      </c>
      <c r="L49" s="4">
        <v>0</v>
      </c>
      <c r="M49" s="4">
        <v>-1</v>
      </c>
      <c r="N49" s="4">
        <v>3</v>
      </c>
    </row>
    <row r="50" spans="1:16">
      <c r="A50" s="4" t="s">
        <v>1686</v>
      </c>
      <c r="B50" s="4">
        <v>1</v>
      </c>
      <c r="C50" s="4">
        <v>-1</v>
      </c>
      <c r="D50" s="4">
        <v>1</v>
      </c>
      <c r="E50" s="4">
        <v>2</v>
      </c>
      <c r="F50" s="4">
        <v>2</v>
      </c>
      <c r="G50" s="4">
        <v>1</v>
      </c>
      <c r="H50" s="4">
        <v>1</v>
      </c>
      <c r="I50" s="4">
        <v>-4</v>
      </c>
      <c r="J50" s="4"/>
      <c r="K50" s="4">
        <v>-2</v>
      </c>
      <c r="L50" s="4">
        <v>0</v>
      </c>
      <c r="M50" s="4">
        <v>-1</v>
      </c>
      <c r="N50" s="4">
        <v>8</v>
      </c>
    </row>
    <row r="51" spans="1:16">
      <c r="A51" s="4" t="s">
        <v>1687</v>
      </c>
      <c r="B51" s="4">
        <v>3</v>
      </c>
      <c r="C51" s="4">
        <v>0</v>
      </c>
      <c r="D51" s="4">
        <v>1</v>
      </c>
      <c r="E51" s="4">
        <v>4</v>
      </c>
      <c r="F51" s="4">
        <v>3</v>
      </c>
      <c r="G51" s="4">
        <v>-2</v>
      </c>
      <c r="H51" s="4">
        <v>-1</v>
      </c>
      <c r="I51" s="4">
        <v>-4</v>
      </c>
      <c r="J51" s="4"/>
      <c r="K51" s="4">
        <v>-2</v>
      </c>
      <c r="L51" s="4">
        <v>0</v>
      </c>
      <c r="M51" s="4">
        <v>-2</v>
      </c>
      <c r="N51" s="4">
        <v>11</v>
      </c>
    </row>
    <row r="52" spans="1:16">
      <c r="A52" s="4" t="s">
        <v>1688</v>
      </c>
      <c r="B52" s="4">
        <v>5</v>
      </c>
      <c r="C52" s="4">
        <v>1</v>
      </c>
      <c r="D52" s="4">
        <v>3</v>
      </c>
      <c r="E52" s="4">
        <v>2</v>
      </c>
      <c r="F52" s="4">
        <v>6</v>
      </c>
      <c r="G52" s="4">
        <v>-3</v>
      </c>
      <c r="H52" s="4">
        <v>-4</v>
      </c>
      <c r="I52" s="4">
        <v>-4</v>
      </c>
      <c r="J52" s="4"/>
      <c r="K52" s="4">
        <v>-2</v>
      </c>
      <c r="L52" s="4">
        <v>0</v>
      </c>
      <c r="M52" s="4">
        <v>-4</v>
      </c>
      <c r="N52" s="4">
        <v>17</v>
      </c>
    </row>
    <row r="53" spans="1:16">
      <c r="A53" s="4" t="s">
        <v>1684</v>
      </c>
      <c r="B53" s="4">
        <v>6</v>
      </c>
      <c r="C53" s="4">
        <v>5</v>
      </c>
      <c r="D53" s="4">
        <v>1</v>
      </c>
      <c r="E53" s="4">
        <v>5</v>
      </c>
      <c r="F53" s="4">
        <v>0</v>
      </c>
      <c r="G53" s="4">
        <v>-4</v>
      </c>
      <c r="H53" s="4">
        <v>-4</v>
      </c>
      <c r="I53" s="4">
        <v>-4</v>
      </c>
      <c r="J53" s="4"/>
      <c r="K53" s="4">
        <v>-2</v>
      </c>
      <c r="L53" s="4">
        <v>0</v>
      </c>
      <c r="M53" s="4">
        <v>-3</v>
      </c>
      <c r="N53" s="4">
        <v>17</v>
      </c>
    </row>
    <row r="54" spans="1:16">
      <c r="A54" s="4"/>
      <c r="B54" s="4"/>
      <c r="C54" s="4"/>
      <c r="D54" s="4"/>
      <c r="E54" s="4"/>
      <c r="F54" s="4"/>
      <c r="G54" s="4"/>
      <c r="H54" s="4"/>
      <c r="I54" s="4"/>
      <c r="J54" s="4"/>
      <c r="K54" s="4"/>
      <c r="L54" s="4"/>
      <c r="M54" s="4"/>
      <c r="N54" s="4"/>
    </row>
    <row r="55" spans="1:16">
      <c r="A55" s="46" t="s">
        <v>1724</v>
      </c>
      <c r="B55" s="55" t="s">
        <v>1656</v>
      </c>
      <c r="C55" s="55" t="s">
        <v>1657</v>
      </c>
      <c r="D55" s="55" t="s">
        <v>1658</v>
      </c>
      <c r="E55" s="55" t="s">
        <v>1659</v>
      </c>
      <c r="F55" s="55" t="s">
        <v>1727</v>
      </c>
      <c r="G55" s="55" t="s">
        <v>1661</v>
      </c>
      <c r="H55" s="55" t="s">
        <v>1662</v>
      </c>
      <c r="I55" s="46" t="s">
        <v>1728</v>
      </c>
      <c r="J55" s="46" t="s">
        <v>13</v>
      </c>
      <c r="K55" s="46" t="s">
        <v>1729</v>
      </c>
      <c r="L55" s="46" t="s">
        <v>1730</v>
      </c>
      <c r="M55" s="46" t="s">
        <v>1731</v>
      </c>
      <c r="N55" s="46" t="s">
        <v>1720</v>
      </c>
      <c r="P55" s="46" t="s">
        <v>1689</v>
      </c>
    </row>
    <row r="56" spans="1:16">
      <c r="A56" s="5" t="s">
        <v>1725</v>
      </c>
      <c r="B56" s="46">
        <v>41</v>
      </c>
      <c r="C56" s="46">
        <v>24</v>
      </c>
      <c r="D56" s="46">
        <v>19</v>
      </c>
      <c r="E56" s="46">
        <v>13</v>
      </c>
      <c r="F56" s="46">
        <v>12</v>
      </c>
      <c r="G56" s="46">
        <v>1</v>
      </c>
      <c r="H56" s="46">
        <v>1</v>
      </c>
      <c r="N56" s="46">
        <v>10</v>
      </c>
      <c r="O56" s="46">
        <v>121</v>
      </c>
      <c r="P56" s="46">
        <v>155</v>
      </c>
    </row>
    <row r="57" spans="1:16">
      <c r="A57" s="49" t="s">
        <v>1726</v>
      </c>
      <c r="B57" s="46">
        <v>40</v>
      </c>
      <c r="C57" s="46">
        <v>23</v>
      </c>
      <c r="D57" s="46">
        <v>15</v>
      </c>
      <c r="E57" s="46">
        <v>12</v>
      </c>
      <c r="F57" s="46">
        <v>10</v>
      </c>
      <c r="G57" s="46">
        <v>3</v>
      </c>
      <c r="H57" s="46">
        <v>2</v>
      </c>
      <c r="I57" s="46">
        <v>2</v>
      </c>
      <c r="J57" s="46">
        <v>1</v>
      </c>
      <c r="K57" s="46">
        <v>1</v>
      </c>
      <c r="L57" s="46">
        <v>1</v>
      </c>
      <c r="M57" s="46">
        <v>1</v>
      </c>
      <c r="N57" s="46">
        <v>10</v>
      </c>
      <c r="O57" s="46">
        <f>SUM(B57:N57)</f>
        <v>121</v>
      </c>
    </row>
    <row r="58" spans="1:16">
      <c r="O58" s="46" t="s">
        <v>1721</v>
      </c>
    </row>
    <row r="59" spans="1:16">
      <c r="A59" s="46" t="s">
        <v>1722</v>
      </c>
      <c r="B59" s="46">
        <v>1</v>
      </c>
      <c r="C59" s="46">
        <v>1</v>
      </c>
      <c r="D59" s="46">
        <v>4</v>
      </c>
      <c r="E59" s="46">
        <v>1</v>
      </c>
      <c r="F59" s="46">
        <v>2</v>
      </c>
      <c r="G59" s="46">
        <v>-2</v>
      </c>
      <c r="H59" s="46">
        <v>-1</v>
      </c>
      <c r="I59" s="46">
        <v>-2</v>
      </c>
      <c r="J59" s="46">
        <v>-1</v>
      </c>
      <c r="K59" s="46">
        <v>-1</v>
      </c>
      <c r="L59" s="46">
        <v>-1</v>
      </c>
      <c r="M59" s="46">
        <v>-1</v>
      </c>
      <c r="N59" s="46">
        <v>0</v>
      </c>
      <c r="O59" s="46">
        <v>9</v>
      </c>
    </row>
  </sheetData>
  <mergeCells count="4">
    <mergeCell ref="A5:P31"/>
    <mergeCell ref="A1:P1"/>
    <mergeCell ref="M2:P2"/>
    <mergeCell ref="M3:P3"/>
  </mergeCells>
  <phoneticPr fontId="2"/>
  <pageMargins left="0.7" right="0.7" top="0.75" bottom="0.75" header="0.3" footer="0.3"/>
  <pageSetup paperSize="9"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305"/>
  <sheetViews>
    <sheetView topLeftCell="A258" workbookViewId="0">
      <selection activeCell="A268" sqref="A268:M268"/>
    </sheetView>
  </sheetViews>
  <sheetFormatPr baseColWidth="10" defaultColWidth="8.83203125" defaultRowHeight="14"/>
  <cols>
    <col min="1" max="1" width="12.1640625" style="4" customWidth="1"/>
    <col min="2" max="2" width="10.6640625" style="4" bestFit="1" customWidth="1"/>
    <col min="3" max="8" width="9.6640625" style="4" bestFit="1" customWidth="1"/>
    <col min="9" max="9" width="11.83203125" style="4" customWidth="1"/>
    <col min="10" max="10" width="10.33203125" style="4" customWidth="1"/>
    <col min="11" max="11" width="10.6640625" style="4" customWidth="1"/>
    <col min="12" max="12" width="10.83203125" style="4" customWidth="1"/>
    <col min="13" max="13" width="11" style="4" customWidth="1"/>
    <col min="14" max="14" width="14.5" style="4" customWidth="1"/>
    <col min="15" max="15" width="12.5" style="4" customWidth="1"/>
    <col min="16" max="16" width="10.33203125" customWidth="1"/>
    <col min="17" max="17" width="9.83203125" customWidth="1"/>
    <col min="18" max="18" width="11.1640625" customWidth="1"/>
    <col min="19" max="19" width="9.83203125" customWidth="1"/>
  </cols>
  <sheetData>
    <row r="1" spans="1:34" s="2" customFormat="1">
      <c r="A1" s="3" t="s">
        <v>0</v>
      </c>
      <c r="B1" s="3"/>
      <c r="C1" s="3"/>
      <c r="D1" s="3"/>
      <c r="E1" s="3"/>
      <c r="F1" s="3"/>
      <c r="G1" s="3"/>
      <c r="H1" s="3"/>
      <c r="I1" s="3"/>
      <c r="J1" s="3"/>
      <c r="K1" s="3"/>
      <c r="L1" s="3"/>
      <c r="M1" s="3"/>
      <c r="N1" s="3"/>
      <c r="O1" s="3"/>
      <c r="P1" s="1"/>
      <c r="Q1" s="1"/>
      <c r="R1" s="1"/>
    </row>
    <row r="2" spans="1:34" s="2" customFormat="1">
      <c r="A2" s="3" t="s">
        <v>1</v>
      </c>
      <c r="B2" s="3"/>
      <c r="C2" s="3"/>
      <c r="D2" s="3"/>
      <c r="E2" s="3"/>
      <c r="F2" s="3"/>
      <c r="G2" s="3"/>
      <c r="H2" s="3"/>
      <c r="I2" s="3"/>
      <c r="J2" s="3"/>
      <c r="K2" s="3"/>
      <c r="L2" s="3"/>
      <c r="M2" s="3"/>
      <c r="N2" s="3"/>
      <c r="O2" s="3"/>
      <c r="P2" s="1"/>
      <c r="Q2" s="1"/>
      <c r="R2" s="1"/>
    </row>
    <row r="3" spans="1:34" s="2" customFormat="1">
      <c r="A3" s="3" t="s">
        <v>2</v>
      </c>
      <c r="B3" s="3"/>
      <c r="C3" s="3"/>
      <c r="D3" s="3"/>
      <c r="E3" s="3"/>
      <c r="F3" s="3"/>
      <c r="G3" s="3"/>
      <c r="H3" s="3"/>
      <c r="I3" s="3"/>
      <c r="J3" s="3"/>
      <c r="K3" s="3"/>
      <c r="L3" s="3"/>
      <c r="M3" s="3"/>
      <c r="N3" s="3"/>
      <c r="O3" s="3"/>
      <c r="P3" s="1"/>
      <c r="Q3" s="1"/>
      <c r="R3" s="1"/>
    </row>
    <row r="4" spans="1:34" s="2" customFormat="1">
      <c r="A4" s="5" t="s">
        <v>158</v>
      </c>
      <c r="B4" s="3"/>
      <c r="C4" s="3"/>
      <c r="D4" s="3"/>
      <c r="E4" s="3"/>
      <c r="F4" s="3"/>
      <c r="G4" s="3"/>
      <c r="H4" s="3"/>
      <c r="I4" s="3"/>
      <c r="J4" s="3"/>
      <c r="K4" s="3"/>
      <c r="L4" s="3"/>
      <c r="M4" s="3"/>
      <c r="N4" s="3"/>
      <c r="O4" s="3"/>
      <c r="P4" s="1"/>
      <c r="Q4" s="1"/>
      <c r="R4" s="1"/>
    </row>
    <row r="5" spans="1:34" s="2" customFormat="1">
      <c r="A5" s="3" t="s">
        <v>157</v>
      </c>
      <c r="B5" s="3"/>
    </row>
    <row r="6" spans="1:34" s="2" customFormat="1">
      <c r="A6" s="3" t="s">
        <v>156</v>
      </c>
      <c r="B6" s="3"/>
    </row>
    <row r="7" spans="1:34" s="2" customFormat="1">
      <c r="A7" s="3"/>
      <c r="B7" s="3"/>
    </row>
    <row r="8" spans="1:34">
      <c r="A8" s="3" t="s">
        <v>159</v>
      </c>
      <c r="C8" s="16" t="s">
        <v>134</v>
      </c>
      <c r="D8" s="16" t="s">
        <v>136</v>
      </c>
      <c r="E8" s="16" t="s">
        <v>147</v>
      </c>
      <c r="F8" s="16" t="s">
        <v>128</v>
      </c>
      <c r="G8" s="16" t="s">
        <v>138</v>
      </c>
      <c r="H8" s="16" t="s">
        <v>151</v>
      </c>
      <c r="I8" s="16" t="s">
        <v>120</v>
      </c>
      <c r="J8" s="16" t="s">
        <v>144</v>
      </c>
      <c r="K8" s="16" t="s">
        <v>153</v>
      </c>
      <c r="L8" s="16" t="s">
        <v>149</v>
      </c>
      <c r="M8" s="16" t="s">
        <v>132</v>
      </c>
      <c r="N8" s="16" t="s">
        <v>130</v>
      </c>
      <c r="O8" s="16" t="s">
        <v>126</v>
      </c>
      <c r="P8" s="16" t="s">
        <v>142</v>
      </c>
      <c r="Q8" s="16" t="s">
        <v>140</v>
      </c>
      <c r="R8" s="16" t="s">
        <v>146</v>
      </c>
    </row>
    <row r="9" spans="1:34" s="2" customFormat="1">
      <c r="A9" s="5"/>
      <c r="B9" s="5"/>
      <c r="C9" s="16" t="s">
        <v>135</v>
      </c>
      <c r="D9" s="16" t="s">
        <v>137</v>
      </c>
      <c r="E9" s="16" t="s">
        <v>148</v>
      </c>
      <c r="F9" s="16" t="s">
        <v>129</v>
      </c>
      <c r="G9" s="16" t="s">
        <v>139</v>
      </c>
      <c r="H9" s="16" t="s">
        <v>152</v>
      </c>
      <c r="I9" s="16" t="s">
        <v>121</v>
      </c>
      <c r="J9" s="16" t="s">
        <v>145</v>
      </c>
      <c r="K9" s="16" t="s">
        <v>154</v>
      </c>
      <c r="L9" s="16" t="s">
        <v>150</v>
      </c>
      <c r="M9" s="16" t="s">
        <v>133</v>
      </c>
      <c r="N9" s="16" t="s">
        <v>131</v>
      </c>
      <c r="O9" s="16" t="s">
        <v>127</v>
      </c>
      <c r="P9" s="16" t="s">
        <v>143</v>
      </c>
      <c r="Q9" s="16" t="s">
        <v>141</v>
      </c>
      <c r="R9" s="16" t="s">
        <v>145</v>
      </c>
    </row>
    <row r="10" spans="1:34" s="13" customFormat="1">
      <c r="A10" s="5"/>
      <c r="B10" s="5"/>
      <c r="C10" s="16">
        <v>100636</v>
      </c>
      <c r="D10" s="16">
        <v>91063</v>
      </c>
      <c r="E10" s="16">
        <v>89756</v>
      </c>
      <c r="F10" s="16">
        <v>88393</v>
      </c>
      <c r="G10" s="16">
        <v>85117</v>
      </c>
      <c r="H10" s="16">
        <v>79003</v>
      </c>
      <c r="I10" s="16">
        <v>78384</v>
      </c>
      <c r="J10" s="16">
        <v>77654</v>
      </c>
      <c r="K10" s="16">
        <v>71227</v>
      </c>
      <c r="L10" s="16">
        <v>59712</v>
      </c>
      <c r="M10" s="16">
        <v>54530</v>
      </c>
      <c r="N10" s="16">
        <v>51627</v>
      </c>
      <c r="O10" s="16">
        <v>46922</v>
      </c>
      <c r="P10" s="16">
        <v>45702</v>
      </c>
      <c r="Q10" s="16">
        <v>44103</v>
      </c>
      <c r="R10" s="16">
        <v>42664</v>
      </c>
    </row>
    <row r="11" spans="1:34" s="2" customFormat="1">
      <c r="A11" s="3"/>
      <c r="B11" s="3"/>
      <c r="C11" s="3"/>
      <c r="D11" s="3"/>
      <c r="E11" s="3"/>
      <c r="F11" s="3"/>
      <c r="G11" s="3"/>
      <c r="H11" s="3"/>
      <c r="I11" s="3"/>
      <c r="J11" s="3"/>
      <c r="K11" s="3"/>
      <c r="L11" s="3"/>
      <c r="M11" s="19"/>
      <c r="N11" s="3"/>
      <c r="O11" s="3"/>
      <c r="P11" s="1"/>
      <c r="Q11" s="1"/>
      <c r="R11" s="1"/>
    </row>
    <row r="12" spans="1:34" s="2" customFormat="1">
      <c r="A12" s="3"/>
      <c r="B12" s="6" t="s">
        <v>3</v>
      </c>
      <c r="C12" s="6" t="s">
        <v>4</v>
      </c>
      <c r="D12" s="6" t="s">
        <v>5</v>
      </c>
      <c r="E12" s="6" t="s">
        <v>6</v>
      </c>
      <c r="F12" s="6" t="s">
        <v>7</v>
      </c>
      <c r="G12" s="6" t="s">
        <v>8</v>
      </c>
      <c r="H12" s="6" t="s">
        <v>9</v>
      </c>
      <c r="I12" s="6" t="s">
        <v>10</v>
      </c>
      <c r="J12" s="6" t="s">
        <v>11</v>
      </c>
      <c r="K12" s="6" t="s">
        <v>12</v>
      </c>
      <c r="L12" s="6" t="s">
        <v>13</v>
      </c>
      <c r="M12" s="16" t="s">
        <v>134</v>
      </c>
      <c r="N12" s="16" t="s">
        <v>136</v>
      </c>
      <c r="O12" s="16" t="s">
        <v>147</v>
      </c>
      <c r="P12" s="16" t="s">
        <v>128</v>
      </c>
      <c r="Q12" s="16" t="s">
        <v>138</v>
      </c>
      <c r="R12" s="16" t="s">
        <v>151</v>
      </c>
      <c r="S12" s="16" t="s">
        <v>120</v>
      </c>
      <c r="T12" s="16" t="s">
        <v>144</v>
      </c>
      <c r="U12" s="16" t="s">
        <v>153</v>
      </c>
      <c r="V12" s="16" t="s">
        <v>149</v>
      </c>
      <c r="W12" s="16" t="s">
        <v>132</v>
      </c>
      <c r="X12" s="16" t="s">
        <v>130</v>
      </c>
      <c r="Y12" s="16" t="s">
        <v>126</v>
      </c>
      <c r="Z12" s="16" t="s">
        <v>142</v>
      </c>
      <c r="AA12" s="16" t="s">
        <v>140</v>
      </c>
      <c r="AB12" s="16" t="s">
        <v>146</v>
      </c>
      <c r="AC12" s="3" t="s">
        <v>39</v>
      </c>
      <c r="AD12" s="6" t="s">
        <v>14</v>
      </c>
      <c r="AE12" s="1"/>
      <c r="AF12" s="1"/>
      <c r="AG12" s="1"/>
    </row>
    <row r="13" spans="1:34" s="2" customFormat="1">
      <c r="A13" s="5" t="s">
        <v>28</v>
      </c>
      <c r="B13" s="7">
        <v>17658916</v>
      </c>
      <c r="C13" s="7">
        <v>9775991</v>
      </c>
      <c r="D13" s="7">
        <v>8382699</v>
      </c>
      <c r="E13" s="7">
        <v>7314236</v>
      </c>
      <c r="F13" s="7">
        <v>6062962</v>
      </c>
      <c r="G13" s="7">
        <v>1414919</v>
      </c>
      <c r="H13" s="8">
        <v>1314441</v>
      </c>
      <c r="I13" s="8">
        <v>1028721</v>
      </c>
      <c r="J13" s="7">
        <v>16597</v>
      </c>
      <c r="K13" s="7">
        <v>260111</v>
      </c>
      <c r="L13" s="7">
        <v>104854</v>
      </c>
      <c r="M13" s="16" t="s">
        <v>135</v>
      </c>
      <c r="N13" s="16" t="s">
        <v>137</v>
      </c>
      <c r="O13" s="16" t="s">
        <v>148</v>
      </c>
      <c r="P13" s="16" t="s">
        <v>129</v>
      </c>
      <c r="Q13" s="16" t="s">
        <v>139</v>
      </c>
      <c r="R13" s="16" t="s">
        <v>152</v>
      </c>
      <c r="S13" s="16" t="s">
        <v>121</v>
      </c>
      <c r="T13" s="16" t="s">
        <v>145</v>
      </c>
      <c r="U13" s="16" t="s">
        <v>154</v>
      </c>
      <c r="V13" s="16" t="s">
        <v>150</v>
      </c>
      <c r="W13" s="16" t="s">
        <v>133</v>
      </c>
      <c r="X13" s="16" t="s">
        <v>131</v>
      </c>
      <c r="Y13" s="16" t="s">
        <v>127</v>
      </c>
      <c r="Z13" s="16" t="s">
        <v>143</v>
      </c>
      <c r="AA13" s="16" t="s">
        <v>141</v>
      </c>
      <c r="AB13" s="16" t="s">
        <v>145</v>
      </c>
      <c r="AC13" s="19">
        <v>1511242.152</v>
      </c>
      <c r="AD13" s="7">
        <v>54845689.152000003</v>
      </c>
      <c r="AE13" s="1"/>
      <c r="AF13" s="1"/>
      <c r="AG13" s="1"/>
    </row>
    <row r="14" spans="1:34" s="2" customFormat="1">
      <c r="A14" s="3" t="s">
        <v>122</v>
      </c>
      <c r="B14" s="9">
        <v>0.32197454846560258</v>
      </c>
      <c r="C14" s="9">
        <v>0.17824538539221743</v>
      </c>
      <c r="D14" s="9">
        <v>0.15284152919964389</v>
      </c>
      <c r="E14" s="9">
        <v>0.13336027157447577</v>
      </c>
      <c r="F14" s="9">
        <v>0.11054582582045845</v>
      </c>
      <c r="G14" s="9">
        <v>2.5798180711681395E-2</v>
      </c>
      <c r="H14" s="10">
        <v>2.3966167994664857E-2</v>
      </c>
      <c r="I14" s="10">
        <v>1.8756642790083104E-2</v>
      </c>
      <c r="J14" s="9">
        <v>3.0261266211830935E-4</v>
      </c>
      <c r="K14" s="9">
        <v>4.7425969847716791E-3</v>
      </c>
      <c r="L14" s="9">
        <v>1.9118002093000666E-3</v>
      </c>
      <c r="M14" s="76">
        <v>1.8348935268384754E-3</v>
      </c>
      <c r="N14" s="76">
        <v>1.6603492709814788E-3</v>
      </c>
      <c r="O14" s="76">
        <v>1.6365187745430482E-3</v>
      </c>
      <c r="P14" s="76">
        <v>1.6116672315854503E-3</v>
      </c>
      <c r="Q14" s="76">
        <v>1.5519360102141432E-3</v>
      </c>
      <c r="R14" s="76">
        <v>1.4404596098893047E-3</v>
      </c>
      <c r="S14" s="76">
        <v>1.4291733992577911E-3</v>
      </c>
      <c r="T14" s="76">
        <v>1.4158633285614986E-3</v>
      </c>
      <c r="U14" s="76">
        <v>1.2986800075134553E-3</v>
      </c>
      <c r="V14" s="76">
        <v>1.0887273170096094E-3</v>
      </c>
      <c r="W14" s="76">
        <v>9.9424404803948952E-4</v>
      </c>
      <c r="X14" s="76">
        <v>9.4131372580478134E-4</v>
      </c>
      <c r="Y14" s="76">
        <v>8.5552758522114295E-4</v>
      </c>
      <c r="Z14" s="76">
        <v>8.3328335748213372E-4</v>
      </c>
      <c r="AA14" s="76">
        <v>8.0412883276518622E-4</v>
      </c>
      <c r="AB14" s="76">
        <v>7.7789158381728917E-4</v>
      </c>
      <c r="AC14" s="77">
        <v>2.7554438194982385E-2</v>
      </c>
      <c r="AD14" s="9"/>
      <c r="AE14" s="9"/>
      <c r="AF14" s="1"/>
      <c r="AG14" s="1"/>
      <c r="AH14" s="1"/>
    </row>
    <row r="15" spans="1:34" s="2" customFormat="1">
      <c r="A15" s="16" t="s">
        <v>38</v>
      </c>
      <c r="B15" s="9">
        <v>149.71816503650521</v>
      </c>
      <c r="C15" s="9">
        <v>82.8841042073811</v>
      </c>
      <c r="D15" s="9">
        <v>71.071311077834409</v>
      </c>
      <c r="E15" s="9">
        <v>62.012526282131233</v>
      </c>
      <c r="F15" s="9">
        <v>51.403809006513178</v>
      </c>
      <c r="G15" s="9">
        <v>11.996154030931848</v>
      </c>
      <c r="H15" s="10">
        <v>11.144268117519159</v>
      </c>
      <c r="I15" s="10">
        <v>8.7218388973886434</v>
      </c>
      <c r="J15" s="9">
        <v>0.14071488788501385</v>
      </c>
      <c r="K15" s="9">
        <v>2.2053075979188308</v>
      </c>
      <c r="L15" s="9">
        <v>0.88898709732453096</v>
      </c>
      <c r="M15" s="76">
        <v>0.85322548997989101</v>
      </c>
      <c r="N15" s="76">
        <v>0.77206241100638762</v>
      </c>
      <c r="O15" s="76">
        <v>0.7609812301625174</v>
      </c>
      <c r="P15" s="76">
        <v>0.74942526268723442</v>
      </c>
      <c r="Q15" s="76">
        <v>0.72165024474957662</v>
      </c>
      <c r="R15" s="76">
        <v>0.66981371859852668</v>
      </c>
      <c r="S15" s="76">
        <v>0.66456563065487284</v>
      </c>
      <c r="T15" s="76">
        <v>0.65837644778109683</v>
      </c>
      <c r="U15" s="76">
        <v>0.60388620349375677</v>
      </c>
      <c r="V15" s="76">
        <v>0.50625820240946839</v>
      </c>
      <c r="W15" s="76">
        <v>0.46232348233836262</v>
      </c>
      <c r="X15" s="76">
        <v>0.4377108824992233</v>
      </c>
      <c r="Y15" s="76">
        <v>0.3978203271278315</v>
      </c>
      <c r="Z15" s="76">
        <v>0.38747676122919217</v>
      </c>
      <c r="AA15" s="76">
        <v>0.37391990723581159</v>
      </c>
      <c r="AB15" s="76">
        <v>0.36171958647503949</v>
      </c>
      <c r="AC15" s="77">
        <v>12.81281376066681</v>
      </c>
      <c r="AE15" s="78"/>
    </row>
    <row r="16" spans="1:34" s="22" customFormat="1">
      <c r="A16" s="16" t="s">
        <v>38</v>
      </c>
      <c r="B16" s="20">
        <v>149</v>
      </c>
      <c r="C16" s="20">
        <v>82</v>
      </c>
      <c r="D16" s="20">
        <v>71</v>
      </c>
      <c r="E16" s="20">
        <v>62</v>
      </c>
      <c r="F16" s="20">
        <v>51</v>
      </c>
      <c r="G16" s="20">
        <v>12</v>
      </c>
      <c r="H16" s="14">
        <v>11</v>
      </c>
      <c r="I16" s="14">
        <v>8</v>
      </c>
      <c r="J16" s="20"/>
      <c r="K16" s="20">
        <v>2</v>
      </c>
      <c r="L16" s="20"/>
      <c r="M16" s="20"/>
      <c r="N16" s="20"/>
      <c r="O16" s="20"/>
      <c r="P16" s="21"/>
      <c r="Q16" s="21"/>
      <c r="R16" s="21"/>
      <c r="AD16" s="22">
        <f>SUM(B16:AC16)</f>
        <v>448</v>
      </c>
    </row>
    <row r="17" spans="1:30" s="22" customFormat="1">
      <c r="A17" s="16" t="s">
        <v>38</v>
      </c>
      <c r="B17" s="20">
        <v>1</v>
      </c>
      <c r="C17" s="20">
        <v>1</v>
      </c>
      <c r="D17" s="20"/>
      <c r="E17" s="20"/>
      <c r="F17" s="20">
        <v>1</v>
      </c>
      <c r="G17" s="20"/>
      <c r="H17" s="14"/>
      <c r="I17" s="14">
        <v>1</v>
      </c>
      <c r="J17" s="20"/>
      <c r="K17" s="20"/>
      <c r="L17" s="20">
        <v>1</v>
      </c>
      <c r="M17" s="20">
        <v>1</v>
      </c>
      <c r="N17" s="20">
        <v>1</v>
      </c>
      <c r="O17" s="20">
        <v>1</v>
      </c>
      <c r="P17" s="21">
        <v>1</v>
      </c>
      <c r="Q17" s="21">
        <v>1</v>
      </c>
      <c r="R17" s="21">
        <v>1</v>
      </c>
      <c r="S17" s="22">
        <v>1</v>
      </c>
      <c r="T17" s="22">
        <v>1</v>
      </c>
      <c r="U17" s="22">
        <v>1</v>
      </c>
      <c r="V17" s="22">
        <v>1</v>
      </c>
      <c r="W17" s="22">
        <v>1</v>
      </c>
      <c r="X17" s="22">
        <v>1</v>
      </c>
      <c r="AD17" s="22">
        <f>SUM(B17:AC17)</f>
        <v>17</v>
      </c>
    </row>
    <row r="18" spans="1:30" s="22" customFormat="1">
      <c r="A18" s="20" t="s">
        <v>125</v>
      </c>
      <c r="B18" s="20">
        <f t="shared" ref="B18:I18" si="0">SUM(B16:B17)</f>
        <v>150</v>
      </c>
      <c r="C18" s="20">
        <f t="shared" si="0"/>
        <v>83</v>
      </c>
      <c r="D18" s="20">
        <f t="shared" si="0"/>
        <v>71</v>
      </c>
      <c r="E18" s="20">
        <f t="shared" si="0"/>
        <v>62</v>
      </c>
      <c r="F18" s="20">
        <f t="shared" si="0"/>
        <v>52</v>
      </c>
      <c r="G18" s="20">
        <f t="shared" si="0"/>
        <v>12</v>
      </c>
      <c r="H18" s="14">
        <f t="shared" si="0"/>
        <v>11</v>
      </c>
      <c r="I18" s="14">
        <f t="shared" si="0"/>
        <v>9</v>
      </c>
      <c r="J18" s="20"/>
      <c r="K18" s="20">
        <f t="shared" ref="K18:X18" si="1">SUM(K16:K17)</f>
        <v>2</v>
      </c>
      <c r="L18" s="20">
        <f t="shared" si="1"/>
        <v>1</v>
      </c>
      <c r="M18" s="20">
        <f t="shared" si="1"/>
        <v>1</v>
      </c>
      <c r="N18" s="20">
        <f t="shared" si="1"/>
        <v>1</v>
      </c>
      <c r="O18" s="20">
        <f t="shared" si="1"/>
        <v>1</v>
      </c>
      <c r="P18" s="21">
        <f t="shared" si="1"/>
        <v>1</v>
      </c>
      <c r="Q18" s="21">
        <f t="shared" si="1"/>
        <v>1</v>
      </c>
      <c r="R18" s="21">
        <f t="shared" si="1"/>
        <v>1</v>
      </c>
      <c r="S18" s="22">
        <f t="shared" si="1"/>
        <v>1</v>
      </c>
      <c r="T18" s="22">
        <f t="shared" si="1"/>
        <v>1</v>
      </c>
      <c r="U18" s="22">
        <f t="shared" si="1"/>
        <v>1</v>
      </c>
      <c r="V18" s="22">
        <f t="shared" si="1"/>
        <v>1</v>
      </c>
      <c r="W18" s="22">
        <f t="shared" si="1"/>
        <v>1</v>
      </c>
      <c r="X18" s="22">
        <f t="shared" si="1"/>
        <v>1</v>
      </c>
      <c r="AD18" s="22">
        <f>SUM(B18:AC18)</f>
        <v>465</v>
      </c>
    </row>
    <row r="19" spans="1:30" s="2" customFormat="1">
      <c r="A19" s="3"/>
      <c r="B19" s="9"/>
      <c r="C19" s="9"/>
      <c r="D19" s="9"/>
      <c r="E19" s="9"/>
      <c r="F19" s="9"/>
      <c r="G19" s="9"/>
      <c r="H19" s="10"/>
      <c r="I19" s="10"/>
      <c r="J19" s="9"/>
      <c r="K19" s="9"/>
      <c r="L19" s="9"/>
      <c r="M19" s="9"/>
      <c r="N19" s="9"/>
      <c r="O19" s="9"/>
      <c r="P19" s="1"/>
      <c r="Q19" s="1"/>
      <c r="R19" s="1"/>
    </row>
    <row r="20" spans="1:30" s="2" customFormat="1">
      <c r="A20" s="3"/>
      <c r="B20" s="9"/>
      <c r="C20" s="9"/>
      <c r="D20" s="9"/>
      <c r="E20" s="9"/>
      <c r="F20" s="9"/>
      <c r="G20" s="9"/>
      <c r="H20" s="10"/>
      <c r="I20" s="10"/>
      <c r="J20" s="9"/>
      <c r="K20" s="9"/>
      <c r="L20" s="9"/>
      <c r="M20" s="9"/>
      <c r="N20" s="9"/>
      <c r="O20" s="9"/>
      <c r="P20" s="1"/>
      <c r="Q20" s="1"/>
      <c r="R20" s="1"/>
    </row>
    <row r="21" spans="1:30">
      <c r="A21" s="16"/>
      <c r="B21" s="16" t="s">
        <v>30</v>
      </c>
      <c r="C21" s="16" t="s">
        <v>4</v>
      </c>
      <c r="D21" s="16" t="s">
        <v>31</v>
      </c>
      <c r="E21" s="16" t="s">
        <v>6</v>
      </c>
      <c r="F21" s="16" t="s">
        <v>32</v>
      </c>
      <c r="G21" s="16" t="s">
        <v>33</v>
      </c>
      <c r="H21" s="16" t="s">
        <v>34</v>
      </c>
      <c r="I21" s="16" t="s">
        <v>10</v>
      </c>
      <c r="J21" s="16" t="s">
        <v>35</v>
      </c>
      <c r="K21" s="16" t="s">
        <v>36</v>
      </c>
      <c r="L21" s="16" t="s">
        <v>37</v>
      </c>
      <c r="M21" s="16" t="s">
        <v>126</v>
      </c>
      <c r="N21" s="16" t="s">
        <v>123</v>
      </c>
      <c r="O21" s="16"/>
    </row>
    <row r="22" spans="1:30">
      <c r="A22" s="16" t="s">
        <v>17</v>
      </c>
      <c r="B22" s="16">
        <v>744748</v>
      </c>
      <c r="C22" s="16">
        <v>688922</v>
      </c>
      <c r="D22" s="16">
        <v>247342</v>
      </c>
      <c r="E22" s="16">
        <v>307534</v>
      </c>
      <c r="F22" s="16">
        <v>302251</v>
      </c>
      <c r="G22" s="16">
        <v>38342</v>
      </c>
      <c r="H22" s="16">
        <v>53604</v>
      </c>
      <c r="I22" s="16"/>
      <c r="J22" s="16"/>
      <c r="K22" s="16">
        <v>12267</v>
      </c>
      <c r="L22" s="16">
        <v>104854</v>
      </c>
      <c r="M22" s="16" t="s">
        <v>127</v>
      </c>
      <c r="N22" s="16">
        <v>60366</v>
      </c>
      <c r="O22" s="16">
        <f>SUM(B22:N22)</f>
        <v>2560230</v>
      </c>
    </row>
    <row r="23" spans="1:30">
      <c r="A23" s="16" t="s">
        <v>122</v>
      </c>
      <c r="B23" s="74">
        <v>0.29089105275697885</v>
      </c>
      <c r="C23" s="74">
        <v>0.2690859805564344</v>
      </c>
      <c r="D23" s="74">
        <v>9.660928900919058E-2</v>
      </c>
      <c r="E23" s="74">
        <v>0.12011967674779218</v>
      </c>
      <c r="F23" s="74">
        <v>0.11805619026415595</v>
      </c>
      <c r="G23" s="74">
        <v>1.4975998250157212E-2</v>
      </c>
      <c r="H23" s="74">
        <v>2.0937181425106338E-2</v>
      </c>
      <c r="I23" s="74">
        <v>0</v>
      </c>
      <c r="J23" s="74">
        <v>0</v>
      </c>
      <c r="K23" s="74">
        <v>4.7913664006749394E-3</v>
      </c>
      <c r="L23" s="74">
        <v>4.0954914206926721E-2</v>
      </c>
      <c r="M23" s="74">
        <v>1.8327259660264897E-2</v>
      </c>
      <c r="N23" s="74">
        <v>2.3578350382582814E-2</v>
      </c>
      <c r="O23" s="74">
        <v>1</v>
      </c>
    </row>
    <row r="24" spans="1:30">
      <c r="A24" s="16" t="s">
        <v>38</v>
      </c>
      <c r="B24" s="74">
        <v>5.8178210551395768</v>
      </c>
      <c r="C24" s="74">
        <v>5.3817196111286876</v>
      </c>
      <c r="D24" s="74">
        <v>1.9321857801838116</v>
      </c>
      <c r="E24" s="87">
        <v>2.4023935349558436</v>
      </c>
      <c r="F24" s="74">
        <v>2.3611238052831189</v>
      </c>
      <c r="G24" s="90">
        <v>0.29951996500314426</v>
      </c>
      <c r="H24" s="89">
        <v>0.41874362850212676</v>
      </c>
      <c r="I24" s="74">
        <v>0</v>
      </c>
      <c r="J24" s="74">
        <v>0</v>
      </c>
      <c r="K24" s="89">
        <v>9.5827328013498789E-2</v>
      </c>
      <c r="L24" s="74">
        <v>0.81909828413853436</v>
      </c>
      <c r="M24" s="74">
        <v>0.36654519320529794</v>
      </c>
      <c r="N24" s="74">
        <v>0.47156700765165627</v>
      </c>
      <c r="O24" s="74"/>
      <c r="P24" s="74"/>
    </row>
    <row r="25" spans="1:30" s="75" customFormat="1">
      <c r="A25" s="16" t="s">
        <v>38</v>
      </c>
      <c r="B25" s="75">
        <v>5</v>
      </c>
      <c r="C25" s="75">
        <v>5</v>
      </c>
      <c r="D25" s="75">
        <v>1</v>
      </c>
      <c r="E25" s="75">
        <v>2</v>
      </c>
      <c r="F25" s="75">
        <v>2</v>
      </c>
      <c r="O25" s="75">
        <f>SUM(B25:N25)</f>
        <v>15</v>
      </c>
    </row>
    <row r="26" spans="1:30" s="75" customFormat="1">
      <c r="A26" s="16" t="s">
        <v>38</v>
      </c>
      <c r="B26" s="75">
        <v>1</v>
      </c>
      <c r="D26" s="75">
        <v>1</v>
      </c>
      <c r="E26" s="75">
        <v>1</v>
      </c>
      <c r="H26" s="75">
        <v>1</v>
      </c>
      <c r="L26" s="75">
        <v>1</v>
      </c>
      <c r="O26" s="75">
        <f>SUM(B26:N26)</f>
        <v>5</v>
      </c>
    </row>
    <row r="27" spans="1:30" s="75" customFormat="1">
      <c r="A27" s="20" t="s">
        <v>125</v>
      </c>
      <c r="B27" s="75">
        <f>SUM(B25:B26)</f>
        <v>6</v>
      </c>
      <c r="C27" s="75">
        <f>SUM(C25:C26)</f>
        <v>5</v>
      </c>
      <c r="D27" s="75">
        <f>SUM(D25:D26)</f>
        <v>2</v>
      </c>
      <c r="E27" s="75">
        <f>SUM(E25:E26)</f>
        <v>3</v>
      </c>
      <c r="F27" s="75">
        <f>SUM(F25:F26)</f>
        <v>2</v>
      </c>
      <c r="H27" s="75">
        <v>1</v>
      </c>
      <c r="L27" s="75">
        <f>SUM(L25:L26)</f>
        <v>1</v>
      </c>
      <c r="O27" s="75">
        <f>SUM(B27:N27)</f>
        <v>20</v>
      </c>
    </row>
    <row r="28" spans="1:30" s="75" customFormat="1">
      <c r="A28" s="20"/>
    </row>
    <row r="29" spans="1:30">
      <c r="A29" s="16"/>
      <c r="B29" s="16" t="s">
        <v>30</v>
      </c>
      <c r="C29" s="16" t="s">
        <v>4</v>
      </c>
      <c r="D29" s="16" t="s">
        <v>31</v>
      </c>
      <c r="E29" s="16" t="s">
        <v>6</v>
      </c>
      <c r="F29" s="16" t="s">
        <v>32</v>
      </c>
      <c r="G29" s="16" t="s">
        <v>33</v>
      </c>
      <c r="H29" s="16" t="s">
        <v>34</v>
      </c>
      <c r="I29" s="16" t="s">
        <v>10</v>
      </c>
      <c r="J29" s="16" t="s">
        <v>35</v>
      </c>
      <c r="K29" s="16" t="s">
        <v>36</v>
      </c>
      <c r="L29" s="16" t="s">
        <v>37</v>
      </c>
      <c r="M29" s="16" t="s">
        <v>124</v>
      </c>
      <c r="N29" s="16"/>
      <c r="O29"/>
    </row>
    <row r="30" spans="1:30">
      <c r="A30" s="16" t="s">
        <v>42</v>
      </c>
      <c r="B30" s="16"/>
      <c r="C30" s="16"/>
      <c r="D30" s="16"/>
      <c r="E30" s="16"/>
      <c r="F30" s="16"/>
      <c r="G30" s="16"/>
      <c r="H30" s="16"/>
      <c r="I30" s="16"/>
      <c r="J30" s="16"/>
      <c r="K30" s="16"/>
      <c r="L30" s="16"/>
      <c r="M30" s="16"/>
      <c r="N30" s="16"/>
      <c r="O30"/>
    </row>
    <row r="31" spans="1:30">
      <c r="A31" s="16" t="s">
        <v>43</v>
      </c>
      <c r="B31" s="74"/>
      <c r="C31" s="74"/>
      <c r="D31" s="74"/>
      <c r="E31" s="74"/>
      <c r="F31" s="74"/>
      <c r="G31" s="74"/>
      <c r="H31" s="74"/>
      <c r="I31" s="74"/>
      <c r="J31" s="74"/>
      <c r="K31" s="74"/>
      <c r="L31" s="74"/>
      <c r="M31" s="74"/>
      <c r="N31" s="74"/>
      <c r="O31"/>
    </row>
    <row r="32" spans="1:30">
      <c r="A32" s="16" t="s">
        <v>44</v>
      </c>
      <c r="B32" s="74"/>
      <c r="C32" s="74"/>
      <c r="D32" s="74"/>
      <c r="E32" s="74"/>
      <c r="F32" s="74"/>
      <c r="G32" s="74"/>
      <c r="H32" s="74"/>
      <c r="I32" s="74"/>
      <c r="J32" s="74"/>
      <c r="K32" s="74"/>
      <c r="L32" s="74"/>
      <c r="M32" s="74"/>
      <c r="N32" s="74"/>
      <c r="O32" s="74"/>
    </row>
    <row r="33" spans="1:16" s="75" customFormat="1">
      <c r="A33" s="16" t="s">
        <v>45</v>
      </c>
      <c r="B33" s="16">
        <v>817923</v>
      </c>
      <c r="C33" s="16">
        <v>514556</v>
      </c>
      <c r="D33" s="16">
        <v>331627</v>
      </c>
      <c r="E33" s="16">
        <v>273260</v>
      </c>
      <c r="F33" s="16">
        <v>252959</v>
      </c>
      <c r="G33" s="16">
        <v>50883</v>
      </c>
      <c r="H33" s="16">
        <v>84370</v>
      </c>
      <c r="I33" s="16">
        <v>151032</v>
      </c>
      <c r="J33" s="16"/>
      <c r="K33" s="16">
        <v>11788</v>
      </c>
      <c r="L33" s="16"/>
      <c r="M33" s="16"/>
      <c r="N33" s="16">
        <f>SUM(B33:M33)</f>
        <v>2488398</v>
      </c>
    </row>
    <row r="34" spans="1:16">
      <c r="A34" s="16" t="s">
        <v>122</v>
      </c>
      <c r="B34" s="76">
        <v>0.32869460592718691</v>
      </c>
      <c r="C34" s="76">
        <v>0.20678203406368273</v>
      </c>
      <c r="D34" s="76">
        <v>0.13326927605632219</v>
      </c>
      <c r="E34" s="76">
        <v>0.10981362306190569</v>
      </c>
      <c r="F34" s="76">
        <v>0.10165536220492059</v>
      </c>
      <c r="G34" s="76">
        <v>2.0448095521697091E-2</v>
      </c>
      <c r="H34" s="76">
        <v>3.3905347938713984E-2</v>
      </c>
      <c r="I34" s="76">
        <v>6.0694470900555297E-2</v>
      </c>
      <c r="J34" s="76">
        <v>0</v>
      </c>
      <c r="K34" s="76">
        <v>4.737184325015532E-3</v>
      </c>
      <c r="L34" s="76">
        <v>0</v>
      </c>
      <c r="M34" s="76">
        <v>0</v>
      </c>
      <c r="N34" s="76">
        <v>1</v>
      </c>
      <c r="O34"/>
    </row>
    <row r="35" spans="1:16">
      <c r="A35" s="16" t="s">
        <v>38</v>
      </c>
      <c r="B35" s="76">
        <v>7.2312813303981116</v>
      </c>
      <c r="C35" s="76">
        <v>4.5492047494010199</v>
      </c>
      <c r="D35" s="76">
        <v>2.9319240732390881</v>
      </c>
      <c r="E35" s="76">
        <v>2.4158997073619251</v>
      </c>
      <c r="F35" s="76">
        <v>2.236417968508253</v>
      </c>
      <c r="G35" s="76">
        <v>0.44985810147733601</v>
      </c>
      <c r="H35" s="76">
        <v>0.74591765465170767</v>
      </c>
      <c r="I35" s="76">
        <v>1.3352783598122167</v>
      </c>
      <c r="J35" s="76">
        <v>0</v>
      </c>
      <c r="K35" s="76">
        <v>0.1042180551503417</v>
      </c>
      <c r="L35" s="76">
        <v>0</v>
      </c>
      <c r="M35" s="76">
        <v>0</v>
      </c>
      <c r="N35" s="76">
        <v>22</v>
      </c>
      <c r="O35" s="76"/>
    </row>
    <row r="36" spans="1:16">
      <c r="A36" s="16" t="s">
        <v>38</v>
      </c>
      <c r="B36" s="16">
        <v>7</v>
      </c>
      <c r="C36" s="16">
        <v>4</v>
      </c>
      <c r="D36" s="16">
        <v>2</v>
      </c>
      <c r="E36" s="16">
        <v>2</v>
      </c>
      <c r="F36" s="16">
        <v>2</v>
      </c>
      <c r="G36" s="16"/>
      <c r="H36" s="16"/>
      <c r="I36" s="16">
        <v>1</v>
      </c>
      <c r="J36" s="16"/>
      <c r="K36" s="16"/>
      <c r="L36" s="16"/>
      <c r="M36" s="16"/>
      <c r="N36" s="16">
        <f>SUM(B36:M36)</f>
        <v>18</v>
      </c>
      <c r="O36"/>
    </row>
    <row r="37" spans="1:16">
      <c r="A37" s="16" t="s">
        <v>38</v>
      </c>
      <c r="B37" s="16"/>
      <c r="C37" s="16">
        <v>1</v>
      </c>
      <c r="D37" s="16">
        <v>1</v>
      </c>
      <c r="E37" s="16"/>
      <c r="F37" s="16"/>
      <c r="G37" s="16">
        <v>1</v>
      </c>
      <c r="H37" s="16">
        <v>1</v>
      </c>
      <c r="I37" s="16"/>
      <c r="J37" s="16"/>
      <c r="K37" s="16"/>
      <c r="L37" s="16"/>
      <c r="M37" s="16"/>
      <c r="N37" s="16">
        <f>SUM(B37:M37)</f>
        <v>4</v>
      </c>
      <c r="O37"/>
    </row>
    <row r="38" spans="1:16">
      <c r="A38" s="20" t="s">
        <v>125</v>
      </c>
      <c r="B38" s="16">
        <f t="shared" ref="B38:I38" si="2">SUM(B36:B37)</f>
        <v>7</v>
      </c>
      <c r="C38" s="16">
        <f t="shared" si="2"/>
        <v>5</v>
      </c>
      <c r="D38" s="16">
        <f t="shared" si="2"/>
        <v>3</v>
      </c>
      <c r="E38" s="16">
        <f t="shared" si="2"/>
        <v>2</v>
      </c>
      <c r="F38" s="16">
        <f t="shared" si="2"/>
        <v>2</v>
      </c>
      <c r="G38" s="16">
        <f t="shared" si="2"/>
        <v>1</v>
      </c>
      <c r="H38" s="16">
        <f t="shared" si="2"/>
        <v>1</v>
      </c>
      <c r="I38" s="16">
        <f t="shared" si="2"/>
        <v>1</v>
      </c>
      <c r="J38" s="16"/>
      <c r="K38" s="16"/>
      <c r="L38" s="16"/>
      <c r="M38" s="16"/>
      <c r="N38" s="16">
        <f>SUM(B38:M38)</f>
        <v>22</v>
      </c>
      <c r="O38"/>
    </row>
    <row r="39" spans="1:16">
      <c r="A39" s="16"/>
      <c r="N39"/>
      <c r="O39"/>
    </row>
    <row r="40" spans="1:16">
      <c r="A40" s="16"/>
      <c r="B40" s="16" t="s">
        <v>30</v>
      </c>
      <c r="C40" s="16" t="s">
        <v>4</v>
      </c>
      <c r="D40" s="16" t="s">
        <v>31</v>
      </c>
      <c r="E40" s="16" t="s">
        <v>6</v>
      </c>
      <c r="F40" s="16" t="s">
        <v>32</v>
      </c>
      <c r="G40" s="16" t="s">
        <v>33</v>
      </c>
      <c r="H40" s="16" t="s">
        <v>34</v>
      </c>
      <c r="I40" s="16" t="s">
        <v>10</v>
      </c>
      <c r="J40" s="16" t="s">
        <v>35</v>
      </c>
      <c r="K40" s="16" t="s">
        <v>36</v>
      </c>
      <c r="L40" s="16" t="s">
        <v>37</v>
      </c>
      <c r="M40" s="16" t="s">
        <v>120</v>
      </c>
      <c r="N40" s="16" t="s">
        <v>124</v>
      </c>
      <c r="O40" s="16"/>
    </row>
    <row r="41" spans="1:16">
      <c r="A41" s="16" t="s">
        <v>46</v>
      </c>
      <c r="B41" s="16"/>
      <c r="C41" s="16"/>
      <c r="D41" s="16"/>
      <c r="E41" s="16"/>
      <c r="F41" s="16"/>
      <c r="G41" s="16"/>
      <c r="H41" s="16"/>
      <c r="I41" s="16"/>
      <c r="J41"/>
      <c r="K41" s="16"/>
      <c r="L41" s="16"/>
      <c r="M41" s="16" t="s">
        <v>121</v>
      </c>
      <c r="N41" s="16"/>
      <c r="O41" s="16"/>
    </row>
    <row r="42" spans="1:16">
      <c r="A42" s="16" t="s">
        <v>47</v>
      </c>
      <c r="B42" s="76"/>
      <c r="C42" s="76"/>
      <c r="D42" s="76"/>
      <c r="E42" s="76"/>
      <c r="F42" s="76"/>
      <c r="G42" s="76"/>
      <c r="H42" s="76"/>
      <c r="I42" s="76"/>
      <c r="J42" s="76"/>
      <c r="K42" s="76"/>
      <c r="L42" s="76"/>
      <c r="N42" s="76"/>
      <c r="O42" s="76"/>
    </row>
    <row r="43" spans="1:16">
      <c r="A43" s="16" t="s">
        <v>56</v>
      </c>
      <c r="B43" s="16">
        <v>803207</v>
      </c>
      <c r="C43" s="16">
        <v>604310</v>
      </c>
      <c r="D43" s="16">
        <v>279419</v>
      </c>
      <c r="E43" s="16">
        <v>241132</v>
      </c>
      <c r="F43" s="16">
        <v>216646</v>
      </c>
      <c r="G43" s="16">
        <v>36850</v>
      </c>
      <c r="H43" s="16">
        <v>84053</v>
      </c>
      <c r="I43" s="16">
        <v>71476</v>
      </c>
      <c r="J43" s="16"/>
      <c r="K43" s="16">
        <v>11722</v>
      </c>
      <c r="L43" s="16"/>
      <c r="M43" s="16">
        <v>78384</v>
      </c>
      <c r="N43" s="16">
        <v>79703</v>
      </c>
      <c r="O43" s="16">
        <v>2428518</v>
      </c>
      <c r="P43" s="76"/>
    </row>
    <row r="44" spans="1:16">
      <c r="A44" s="16" t="s">
        <v>122</v>
      </c>
      <c r="B44" s="74">
        <v>0.33073957038819563</v>
      </c>
      <c r="C44" s="74">
        <v>0.24883900386984983</v>
      </c>
      <c r="D44" s="74">
        <v>0.11505741361604073</v>
      </c>
      <c r="E44" s="74">
        <v>9.9291831479116063E-2</v>
      </c>
      <c r="F44" s="74">
        <v>8.9209139071647806E-2</v>
      </c>
      <c r="G44" s="74">
        <v>1.5173863236755914E-2</v>
      </c>
      <c r="H44" s="74">
        <v>3.4610820261575165E-2</v>
      </c>
      <c r="I44" s="74">
        <v>2.9431941620362705E-2</v>
      </c>
      <c r="J44" s="74">
        <v>0</v>
      </c>
      <c r="K44" s="74">
        <v>4.8268120722185304E-3</v>
      </c>
      <c r="L44" s="74">
        <v>0</v>
      </c>
      <c r="M44" s="74">
        <v>3.2276474788327694E-2</v>
      </c>
      <c r="N44" s="74">
        <v>3.281960438423763E-2</v>
      </c>
      <c r="O44" s="74">
        <v>1</v>
      </c>
      <c r="P44" s="76"/>
    </row>
    <row r="45" spans="1:16">
      <c r="A45" s="16" t="s">
        <v>38</v>
      </c>
      <c r="B45" s="74">
        <v>6.6147914077639127</v>
      </c>
      <c r="C45" s="74">
        <v>4.976780077396997</v>
      </c>
      <c r="D45" s="74">
        <v>2.3011482723208148</v>
      </c>
      <c r="E45" s="74">
        <v>1.9858366295823213</v>
      </c>
      <c r="F45" s="74">
        <v>1.7841827814329561</v>
      </c>
      <c r="G45" s="74">
        <v>0.30347726473511827</v>
      </c>
      <c r="H45" s="74">
        <v>0.6922164052315033</v>
      </c>
      <c r="I45" s="74">
        <v>0.58863883240725412</v>
      </c>
      <c r="J45" s="74">
        <v>0</v>
      </c>
      <c r="K45" s="74">
        <v>9.6536241444370605E-2</v>
      </c>
      <c r="L45" s="74">
        <v>0</v>
      </c>
      <c r="M45" s="74">
        <v>0.64552949576655383</v>
      </c>
      <c r="N45" s="74">
        <v>0.65639208768475266</v>
      </c>
      <c r="O45" s="74">
        <v>20</v>
      </c>
      <c r="P45" s="76"/>
    </row>
    <row r="46" spans="1:16">
      <c r="A46" s="16" t="s">
        <v>38</v>
      </c>
      <c r="B46" s="16">
        <v>6</v>
      </c>
      <c r="C46" s="16">
        <v>4</v>
      </c>
      <c r="D46" s="16">
        <v>2</v>
      </c>
      <c r="E46" s="16">
        <v>1</v>
      </c>
      <c r="F46" s="16">
        <v>1</v>
      </c>
      <c r="G46" s="16"/>
      <c r="H46" s="16"/>
      <c r="I46" s="16"/>
      <c r="J46" s="16"/>
      <c r="K46" s="16"/>
      <c r="L46" s="16"/>
      <c r="M46" s="16"/>
      <c r="N46" s="16"/>
      <c r="O46" s="16">
        <f>SUM(B46:N46)</f>
        <v>14</v>
      </c>
    </row>
    <row r="47" spans="1:16">
      <c r="A47" s="16" t="s">
        <v>38</v>
      </c>
      <c r="B47" s="16">
        <v>1</v>
      </c>
      <c r="C47" s="16">
        <v>1</v>
      </c>
      <c r="D47" s="16"/>
      <c r="E47" s="16">
        <v>1</v>
      </c>
      <c r="F47" s="16">
        <v>1</v>
      </c>
      <c r="G47" s="16"/>
      <c r="H47" s="16">
        <v>1</v>
      </c>
      <c r="I47" s="16"/>
      <c r="J47" s="16"/>
      <c r="K47" s="16"/>
      <c r="L47" s="16"/>
      <c r="M47" s="16">
        <v>1</v>
      </c>
      <c r="N47" s="16"/>
      <c r="O47" s="16">
        <f>SUM(B47:N47)</f>
        <v>6</v>
      </c>
    </row>
    <row r="48" spans="1:16">
      <c r="A48" s="20" t="s">
        <v>125</v>
      </c>
      <c r="B48" s="16">
        <f>SUM(B46:B47)</f>
        <v>7</v>
      </c>
      <c r="C48" s="16">
        <f>SUM(C46:C47)</f>
        <v>5</v>
      </c>
      <c r="D48" s="16">
        <f>SUM(D46:D47)</f>
        <v>2</v>
      </c>
      <c r="E48" s="16">
        <f>SUM(E46:E47)</f>
        <v>2</v>
      </c>
      <c r="F48" s="16">
        <f>SUM(F46:F47)</f>
        <v>2</v>
      </c>
      <c r="G48" s="16"/>
      <c r="H48" s="16">
        <f>SUM(H46:H47)</f>
        <v>1</v>
      </c>
      <c r="I48" s="16"/>
      <c r="J48" s="16"/>
      <c r="K48" s="16"/>
      <c r="L48" s="16"/>
      <c r="M48" s="16">
        <f>SUM(M46:M47)</f>
        <v>1</v>
      </c>
      <c r="N48" s="16"/>
      <c r="O48" s="16">
        <f>SUM(B48:N48)</f>
        <v>20</v>
      </c>
    </row>
    <row r="49" spans="1:21">
      <c r="A49" s="20"/>
      <c r="B49" s="16"/>
      <c r="C49" s="16"/>
      <c r="D49" s="16"/>
      <c r="E49" s="16"/>
      <c r="F49" s="16"/>
      <c r="G49" s="16"/>
      <c r="H49" s="16"/>
      <c r="I49" s="16"/>
      <c r="J49" s="16"/>
      <c r="K49" s="16"/>
      <c r="L49" s="16"/>
      <c r="M49" s="16"/>
      <c r="N49" s="16"/>
      <c r="O49"/>
    </row>
    <row r="50" spans="1:21">
      <c r="B50" s="16" t="s">
        <v>30</v>
      </c>
      <c r="C50" s="16" t="s">
        <v>4</v>
      </c>
      <c r="D50" s="16" t="s">
        <v>31</v>
      </c>
      <c r="E50" s="16" t="s">
        <v>6</v>
      </c>
      <c r="F50" s="16" t="s">
        <v>32</v>
      </c>
      <c r="G50" s="16" t="s">
        <v>33</v>
      </c>
      <c r="H50" s="16" t="s">
        <v>34</v>
      </c>
      <c r="I50" s="16" t="s">
        <v>10</v>
      </c>
      <c r="J50" s="16" t="s">
        <v>35</v>
      </c>
      <c r="K50" s="16" t="s">
        <v>36</v>
      </c>
      <c r="L50" s="16" t="s">
        <v>37</v>
      </c>
      <c r="M50" s="16" t="s">
        <v>128</v>
      </c>
      <c r="N50" s="16" t="s">
        <v>130</v>
      </c>
      <c r="O50" s="16" t="s">
        <v>123</v>
      </c>
      <c r="P50" s="4"/>
      <c r="Q50" s="16"/>
    </row>
    <row r="51" spans="1:21">
      <c r="A51" s="16" t="s">
        <v>49</v>
      </c>
      <c r="M51" s="16" t="s">
        <v>129</v>
      </c>
      <c r="N51" s="16" t="s">
        <v>131</v>
      </c>
      <c r="Q51" s="16"/>
    </row>
    <row r="52" spans="1:21">
      <c r="A52" s="16" t="s">
        <v>50</v>
      </c>
      <c r="B52" s="16">
        <v>787400</v>
      </c>
      <c r="C52" s="16">
        <v>395188</v>
      </c>
      <c r="D52" s="16">
        <v>271740</v>
      </c>
      <c r="E52" s="16">
        <v>301097</v>
      </c>
      <c r="F52" s="16">
        <v>185981</v>
      </c>
      <c r="G52" s="16">
        <v>44470</v>
      </c>
      <c r="H52" s="16">
        <v>34190</v>
      </c>
      <c r="I52" s="16">
        <v>43366</v>
      </c>
      <c r="J52" s="16"/>
      <c r="K52" s="16">
        <v>9602</v>
      </c>
      <c r="L52" s="16"/>
      <c r="M52" s="16">
        <v>88393</v>
      </c>
      <c r="N52" s="16">
        <v>51627</v>
      </c>
      <c r="O52" s="16">
        <v>141894</v>
      </c>
      <c r="P52" s="16">
        <v>2214928</v>
      </c>
      <c r="Q52" s="76"/>
    </row>
    <row r="53" spans="1:21">
      <c r="A53" s="16" t="s">
        <v>122</v>
      </c>
      <c r="B53" s="74">
        <v>0.35549688296865634</v>
      </c>
      <c r="C53" s="74">
        <v>0.17842024661749728</v>
      </c>
      <c r="D53" s="74">
        <v>0.12268570355334349</v>
      </c>
      <c r="E53" s="74">
        <v>0.13593985899315914</v>
      </c>
      <c r="F53" s="74">
        <v>8.3967063489196941E-2</v>
      </c>
      <c r="G53" s="74">
        <v>2.0077402064536634E-2</v>
      </c>
      <c r="H53" s="74">
        <v>1.543616767678227E-2</v>
      </c>
      <c r="I53" s="74">
        <v>1.9578965997991808E-2</v>
      </c>
      <c r="J53" s="74">
        <v>0</v>
      </c>
      <c r="K53" s="74">
        <v>4.3351296294958574E-3</v>
      </c>
      <c r="L53" s="74">
        <v>0</v>
      </c>
      <c r="M53" s="74">
        <v>3.9907843505522525E-2</v>
      </c>
      <c r="N53" s="74">
        <v>2.3308658340135662E-2</v>
      </c>
      <c r="O53" s="74">
        <v>6.4062579009340259E-2</v>
      </c>
      <c r="P53" s="74">
        <v>1</v>
      </c>
      <c r="Q53" s="76"/>
    </row>
    <row r="54" spans="1:21">
      <c r="A54" s="16" t="s">
        <v>38</v>
      </c>
      <c r="B54" s="74">
        <v>6.3989438934358143</v>
      </c>
      <c r="C54" s="74">
        <v>3.2115644391149512</v>
      </c>
      <c r="D54" s="74">
        <v>2.2083426639601829</v>
      </c>
      <c r="E54" s="74">
        <v>2.4469174618768643</v>
      </c>
      <c r="F54" s="74">
        <v>1.5114071428055449</v>
      </c>
      <c r="G54" s="74">
        <v>0.36139323716165939</v>
      </c>
      <c r="H54" s="74">
        <v>0.27785101818208086</v>
      </c>
      <c r="I54" s="74">
        <v>0.35242138796385253</v>
      </c>
      <c r="J54" s="74">
        <v>0</v>
      </c>
      <c r="K54" s="74">
        <v>7.8032333330925435E-2</v>
      </c>
      <c r="L54" s="74">
        <v>0</v>
      </c>
      <c r="M54" s="74">
        <v>0.71834118309940542</v>
      </c>
      <c r="N54" s="74">
        <v>0.4195558501224419</v>
      </c>
      <c r="O54" s="74">
        <v>1.1531264221681248</v>
      </c>
      <c r="P54" s="74">
        <v>18</v>
      </c>
      <c r="Q54" s="76"/>
      <c r="R54" s="74"/>
    </row>
    <row r="55" spans="1:21" s="2" customFormat="1">
      <c r="A55" s="16" t="s">
        <v>38</v>
      </c>
      <c r="B55" s="20">
        <v>6</v>
      </c>
      <c r="C55" s="20">
        <v>3</v>
      </c>
      <c r="D55" s="20">
        <v>2</v>
      </c>
      <c r="E55" s="20">
        <v>2</v>
      </c>
      <c r="F55" s="20">
        <v>1</v>
      </c>
      <c r="G55" s="20"/>
      <c r="H55" s="14"/>
      <c r="I55" s="14"/>
      <c r="J55" s="20"/>
      <c r="K55" s="20"/>
      <c r="L55" s="20"/>
      <c r="M55" s="20"/>
      <c r="N55" s="20"/>
      <c r="O55" s="20"/>
      <c r="P55" s="20">
        <f>SUM(B55:O55)</f>
        <v>14</v>
      </c>
      <c r="Q55" s="20"/>
      <c r="R55" s="9"/>
      <c r="S55" s="1"/>
      <c r="T55" s="1"/>
      <c r="U55" s="1"/>
    </row>
    <row r="56" spans="1:21" s="2" customFormat="1">
      <c r="A56" s="16" t="s">
        <v>38</v>
      </c>
      <c r="B56" s="20"/>
      <c r="C56" s="20"/>
      <c r="D56" s="20"/>
      <c r="E56" s="20">
        <v>1</v>
      </c>
      <c r="F56" s="20">
        <v>1</v>
      </c>
      <c r="G56" s="20"/>
      <c r="H56" s="14"/>
      <c r="I56" s="14"/>
      <c r="J56" s="20"/>
      <c r="K56" s="20"/>
      <c r="L56" s="20"/>
      <c r="M56" s="20">
        <v>1</v>
      </c>
      <c r="N56" s="20">
        <v>1</v>
      </c>
      <c r="O56" s="20"/>
      <c r="P56" s="20">
        <f>SUM(B56:O56)</f>
        <v>4</v>
      </c>
      <c r="Q56" s="20"/>
      <c r="R56" s="1"/>
      <c r="S56" s="1"/>
      <c r="T56" s="1"/>
    </row>
    <row r="57" spans="1:21" s="2" customFormat="1">
      <c r="A57" s="20" t="s">
        <v>125</v>
      </c>
      <c r="B57" s="20">
        <f>SUM(B55:B56)</f>
        <v>6</v>
      </c>
      <c r="C57" s="20">
        <f>SUM(C55:C56)</f>
        <v>3</v>
      </c>
      <c r="D57" s="20">
        <f>SUM(D55:D56)</f>
        <v>2</v>
      </c>
      <c r="E57" s="20">
        <f>SUM(E55:E56)</f>
        <v>3</v>
      </c>
      <c r="F57" s="20">
        <f>SUM(F55:F56)</f>
        <v>2</v>
      </c>
      <c r="G57" s="20"/>
      <c r="H57" s="14"/>
      <c r="I57" s="14"/>
      <c r="J57" s="20"/>
      <c r="K57" s="20"/>
      <c r="L57" s="20"/>
      <c r="M57" s="20">
        <f>SUM(M55:M56)</f>
        <v>1</v>
      </c>
      <c r="N57" s="20">
        <f>SUM(N55:N56)</f>
        <v>1</v>
      </c>
      <c r="O57" s="20"/>
      <c r="P57" s="20">
        <f>SUM(B57:O57)</f>
        <v>18</v>
      </c>
      <c r="Q57" s="20"/>
      <c r="R57" s="1"/>
      <c r="S57" s="1"/>
      <c r="T57" s="1"/>
    </row>
    <row r="58" spans="1:21" s="2" customFormat="1">
      <c r="A58" s="20"/>
      <c r="B58" s="20"/>
      <c r="C58" s="20"/>
      <c r="D58" s="20"/>
      <c r="E58" s="20"/>
      <c r="F58" s="20"/>
      <c r="G58" s="20"/>
      <c r="H58" s="14"/>
      <c r="I58" s="14"/>
      <c r="J58" s="20"/>
      <c r="K58" s="20"/>
      <c r="L58" s="20"/>
      <c r="M58" s="20"/>
      <c r="N58" s="20"/>
      <c r="O58" s="20"/>
      <c r="P58" s="1"/>
      <c r="Q58" s="1"/>
      <c r="R58" s="1"/>
    </row>
    <row r="59" spans="1:21">
      <c r="A59" s="16"/>
      <c r="B59" s="16" t="s">
        <v>30</v>
      </c>
      <c r="C59" s="16" t="s">
        <v>4</v>
      </c>
      <c r="D59" s="16" t="s">
        <v>31</v>
      </c>
      <c r="E59" s="16" t="s">
        <v>6</v>
      </c>
      <c r="F59" s="16" t="s">
        <v>32</v>
      </c>
      <c r="G59" s="16" t="s">
        <v>33</v>
      </c>
      <c r="H59" s="16" t="s">
        <v>34</v>
      </c>
      <c r="I59" s="16" t="s">
        <v>10</v>
      </c>
      <c r="J59" s="16" t="s">
        <v>35</v>
      </c>
      <c r="K59" s="16" t="s">
        <v>36</v>
      </c>
      <c r="L59" s="16" t="s">
        <v>37</v>
      </c>
      <c r="M59" s="16" t="s">
        <v>132</v>
      </c>
      <c r="N59" s="16" t="s">
        <v>134</v>
      </c>
      <c r="O59" s="16" t="s">
        <v>123</v>
      </c>
      <c r="P59" s="4"/>
      <c r="Q59" s="16"/>
    </row>
    <row r="60" spans="1:21">
      <c r="A60" s="16" t="s">
        <v>51</v>
      </c>
      <c r="B60" s="16"/>
      <c r="C60" s="16"/>
      <c r="D60" s="16"/>
      <c r="E60" s="16"/>
      <c r="F60" s="16"/>
      <c r="G60" s="16"/>
      <c r="H60" s="16"/>
      <c r="I60" s="16"/>
      <c r="J60" s="16"/>
      <c r="K60" s="16"/>
      <c r="L60" s="16"/>
      <c r="M60" s="16" t="s">
        <v>133</v>
      </c>
      <c r="N60" s="16" t="s">
        <v>135</v>
      </c>
      <c r="O60" s="16"/>
      <c r="P60" s="16"/>
      <c r="Q60" s="16"/>
    </row>
    <row r="61" spans="1:21">
      <c r="A61" s="16" t="s">
        <v>52</v>
      </c>
      <c r="B61" s="74">
        <v>1247186</v>
      </c>
      <c r="C61" s="74">
        <v>654414</v>
      </c>
      <c r="D61" s="74">
        <v>544274</v>
      </c>
      <c r="E61" s="74">
        <v>567005</v>
      </c>
      <c r="F61" s="74">
        <v>500912</v>
      </c>
      <c r="G61" s="74">
        <v>123162</v>
      </c>
      <c r="H61" s="74">
        <v>74848</v>
      </c>
      <c r="I61" s="74">
        <v>87647</v>
      </c>
      <c r="J61" s="74"/>
      <c r="K61" s="74">
        <v>15387</v>
      </c>
      <c r="L61" s="74"/>
      <c r="M61" s="16">
        <v>54530</v>
      </c>
      <c r="N61" s="16">
        <v>100636</v>
      </c>
      <c r="O61" s="74">
        <v>155166</v>
      </c>
      <c r="P61" s="74">
        <v>3970001</v>
      </c>
      <c r="Q61" s="74"/>
    </row>
    <row r="62" spans="1:21">
      <c r="A62" s="16" t="s">
        <v>122</v>
      </c>
      <c r="B62" s="74">
        <v>0.31415256570464339</v>
      </c>
      <c r="C62" s="74">
        <v>0.16483975696731562</v>
      </c>
      <c r="D62" s="74">
        <v>0.13709669090763454</v>
      </c>
      <c r="E62" s="74">
        <v>0.14282238216060902</v>
      </c>
      <c r="F62" s="74">
        <v>0.12617427552285251</v>
      </c>
      <c r="G62" s="74">
        <v>3.1023165989126956E-2</v>
      </c>
      <c r="H62" s="74">
        <v>1.8853395754812152E-2</v>
      </c>
      <c r="I62" s="74">
        <v>2.2077324413772189E-2</v>
      </c>
      <c r="J62" s="74">
        <v>0</v>
      </c>
      <c r="K62" s="74">
        <v>3.8758176635219992E-3</v>
      </c>
      <c r="L62" s="74">
        <v>0</v>
      </c>
      <c r="M62" s="16">
        <v>1.3735512912969039E-2</v>
      </c>
      <c r="N62" s="16">
        <v>2.534911200274257E-2</v>
      </c>
      <c r="O62" s="74">
        <v>3.9084624915711609E-2</v>
      </c>
      <c r="P62" s="74">
        <v>1</v>
      </c>
      <c r="Q62" s="74"/>
    </row>
    <row r="63" spans="1:21">
      <c r="A63" s="16" t="s">
        <v>38</v>
      </c>
      <c r="B63" s="74">
        <v>10.681187233957875</v>
      </c>
      <c r="C63" s="74">
        <v>5.6045517368887312</v>
      </c>
      <c r="D63" s="74">
        <v>4.6612874908595749</v>
      </c>
      <c r="E63" s="74">
        <v>4.8559609934607071</v>
      </c>
      <c r="F63" s="74">
        <v>4.2899253677769851</v>
      </c>
      <c r="G63" s="74">
        <v>1.0547876436303165</v>
      </c>
      <c r="H63" s="74">
        <v>0.64101545566361318</v>
      </c>
      <c r="I63" s="74">
        <v>0.75062903006825443</v>
      </c>
      <c r="J63" s="74">
        <v>0</v>
      </c>
      <c r="K63" s="74">
        <v>0.13177780055974797</v>
      </c>
      <c r="L63" s="74">
        <v>0</v>
      </c>
      <c r="M63" s="74">
        <v>0.46700743904094733</v>
      </c>
      <c r="N63" s="74">
        <v>0.86186980809324742</v>
      </c>
      <c r="O63" s="74">
        <v>1.3288772471341948</v>
      </c>
      <c r="P63" s="74">
        <v>34</v>
      </c>
      <c r="Q63" s="74"/>
      <c r="R63" s="74"/>
    </row>
    <row r="64" spans="1:21" s="2" customFormat="1">
      <c r="A64" s="16" t="s">
        <v>38</v>
      </c>
      <c r="B64" s="20">
        <v>10</v>
      </c>
      <c r="C64" s="20">
        <v>5</v>
      </c>
      <c r="D64" s="20">
        <v>4</v>
      </c>
      <c r="E64" s="20">
        <v>4</v>
      </c>
      <c r="F64" s="20">
        <v>4</v>
      </c>
      <c r="G64" s="20">
        <v>1</v>
      </c>
      <c r="H64" s="14"/>
      <c r="I64" s="14"/>
      <c r="J64" s="20"/>
      <c r="K64" s="20"/>
      <c r="L64" s="20"/>
      <c r="M64" s="20"/>
      <c r="N64" s="20"/>
      <c r="O64" s="20"/>
      <c r="P64" s="20">
        <f>SUM(B64:O64)</f>
        <v>28</v>
      </c>
      <c r="Q64" s="20"/>
      <c r="R64" s="9"/>
      <c r="S64" s="1"/>
      <c r="T64" s="1"/>
      <c r="U64" s="1"/>
    </row>
    <row r="65" spans="1:21" s="2" customFormat="1">
      <c r="A65" s="16" t="s">
        <v>38</v>
      </c>
      <c r="B65" s="20">
        <v>1</v>
      </c>
      <c r="C65" s="20"/>
      <c r="D65" s="20">
        <v>1</v>
      </c>
      <c r="E65" s="20">
        <v>1</v>
      </c>
      <c r="F65" s="20"/>
      <c r="G65" s="20"/>
      <c r="H65" s="14">
        <v>1</v>
      </c>
      <c r="I65" s="14">
        <v>1</v>
      </c>
      <c r="J65" s="20"/>
      <c r="K65" s="20"/>
      <c r="L65" s="20"/>
      <c r="M65" s="20"/>
      <c r="N65" s="20">
        <v>1</v>
      </c>
      <c r="O65" s="20"/>
      <c r="P65" s="20"/>
      <c r="Q65" s="20"/>
      <c r="R65" s="1"/>
      <c r="S65" s="1"/>
      <c r="T65" s="1"/>
    </row>
    <row r="66" spans="1:21" s="2" customFormat="1">
      <c r="A66" s="20" t="s">
        <v>125</v>
      </c>
      <c r="B66" s="20">
        <f t="shared" ref="B66:G66" si="3">SUM(B64:B65)</f>
        <v>11</v>
      </c>
      <c r="C66" s="20">
        <f t="shared" si="3"/>
        <v>5</v>
      </c>
      <c r="D66" s="20">
        <f t="shared" si="3"/>
        <v>5</v>
      </c>
      <c r="E66" s="20">
        <f t="shared" si="3"/>
        <v>5</v>
      </c>
      <c r="F66" s="20">
        <f t="shared" si="3"/>
        <v>4</v>
      </c>
      <c r="G66" s="20">
        <f t="shared" si="3"/>
        <v>1</v>
      </c>
      <c r="H66" s="14">
        <f>SUM(H65)</f>
        <v>1</v>
      </c>
      <c r="I66" s="14">
        <f>SUM(I65)</f>
        <v>1</v>
      </c>
      <c r="J66" s="20"/>
      <c r="K66" s="20"/>
      <c r="L66" s="20"/>
      <c r="M66" s="20"/>
      <c r="N66" s="20">
        <f>SUM(N65)</f>
        <v>1</v>
      </c>
      <c r="O66" s="20"/>
      <c r="P66" s="20">
        <f>SUM(B66:O66)</f>
        <v>34</v>
      </c>
      <c r="Q66" s="20"/>
      <c r="R66" s="1"/>
      <c r="S66" s="1"/>
      <c r="T66" s="1"/>
    </row>
    <row r="67" spans="1:21" s="2" customFormat="1">
      <c r="A67" s="20"/>
      <c r="B67" s="20"/>
      <c r="C67" s="20"/>
      <c r="D67" s="20"/>
      <c r="E67" s="20"/>
      <c r="F67" s="20"/>
      <c r="G67" s="20"/>
      <c r="H67" s="14"/>
      <c r="I67" s="14"/>
      <c r="J67" s="20"/>
      <c r="K67" s="20"/>
      <c r="L67" s="20"/>
      <c r="M67" s="20"/>
      <c r="N67" s="20"/>
      <c r="O67" s="20"/>
      <c r="P67" s="20"/>
      <c r="Q67" s="20"/>
      <c r="R67" s="20"/>
      <c r="S67" s="1"/>
      <c r="T67" s="1"/>
      <c r="U67" s="1"/>
    </row>
    <row r="68" spans="1:21">
      <c r="A68" s="16"/>
      <c r="B68" s="16" t="s">
        <v>30</v>
      </c>
      <c r="C68" s="16" t="s">
        <v>4</v>
      </c>
      <c r="D68" s="16" t="s">
        <v>31</v>
      </c>
      <c r="E68" s="16" t="s">
        <v>6</v>
      </c>
      <c r="F68" s="16" t="s">
        <v>32</v>
      </c>
      <c r="G68" s="16" t="s">
        <v>33</v>
      </c>
      <c r="H68" s="16" t="s">
        <v>34</v>
      </c>
      <c r="I68" s="16" t="s">
        <v>10</v>
      </c>
      <c r="J68" s="16" t="s">
        <v>35</v>
      </c>
      <c r="K68" s="16" t="s">
        <v>36</v>
      </c>
      <c r="L68" s="16" t="s">
        <v>37</v>
      </c>
      <c r="M68" s="16" t="s">
        <v>123</v>
      </c>
      <c r="N68" s="16"/>
      <c r="O68"/>
    </row>
    <row r="69" spans="1:21">
      <c r="A69" s="16" t="s">
        <v>53</v>
      </c>
      <c r="B69" s="16">
        <v>861787</v>
      </c>
      <c r="C69" s="16">
        <v>462344</v>
      </c>
      <c r="D69" s="16">
        <v>353113</v>
      </c>
      <c r="E69" s="16">
        <v>356477</v>
      </c>
      <c r="F69" s="16">
        <v>294117</v>
      </c>
      <c r="G69" s="16">
        <v>90623</v>
      </c>
      <c r="H69" s="16">
        <v>46262</v>
      </c>
      <c r="I69" s="16">
        <v>73170</v>
      </c>
      <c r="J69" s="16"/>
      <c r="K69" s="16">
        <v>8912</v>
      </c>
      <c r="L69" s="16"/>
      <c r="M69" s="16">
        <v>24921</v>
      </c>
      <c r="N69" s="16">
        <f>SUM(B69:M69)</f>
        <v>2571726</v>
      </c>
      <c r="O69"/>
    </row>
    <row r="70" spans="1:21">
      <c r="A70" s="16" t="s">
        <v>122</v>
      </c>
      <c r="B70" s="74">
        <v>0.33510062891614423</v>
      </c>
      <c r="C70" s="74">
        <v>0.17977964993160236</v>
      </c>
      <c r="D70" s="74">
        <v>0.13730584051333619</v>
      </c>
      <c r="E70" s="74">
        <v>0.13861391143535509</v>
      </c>
      <c r="F70" s="74">
        <v>0.11436560504501646</v>
      </c>
      <c r="G70" s="74">
        <v>3.5238201892425554E-2</v>
      </c>
      <c r="H70" s="74">
        <v>1.7988697085148261E-2</v>
      </c>
      <c r="I70" s="74">
        <v>2.8451709085649094E-2</v>
      </c>
      <c r="J70" s="74">
        <v>0</v>
      </c>
      <c r="K70" s="74">
        <v>3.4653769491773227E-3</v>
      </c>
      <c r="L70" s="74">
        <v>0</v>
      </c>
      <c r="M70" s="74">
        <v>9.6903791461454298E-3</v>
      </c>
      <c r="N70" s="74">
        <v>1</v>
      </c>
      <c r="O70"/>
    </row>
    <row r="71" spans="1:21">
      <c r="A71" s="16" t="s">
        <v>38</v>
      </c>
      <c r="B71" s="74">
        <v>7.7073144650713168</v>
      </c>
      <c r="C71" s="74">
        <v>4.1349319484268543</v>
      </c>
      <c r="D71" s="74">
        <v>3.1580343318067325</v>
      </c>
      <c r="E71" s="74">
        <v>3.1881199630131669</v>
      </c>
      <c r="F71" s="74">
        <v>2.6304089160353787</v>
      </c>
      <c r="G71" s="74">
        <v>0.81047864352578769</v>
      </c>
      <c r="H71" s="90">
        <v>0.41374003295841</v>
      </c>
      <c r="I71" s="74">
        <v>0.6543893089699292</v>
      </c>
      <c r="J71" s="74">
        <v>0</v>
      </c>
      <c r="K71" s="74">
        <v>7.9703669831078419E-2</v>
      </c>
      <c r="L71" s="74">
        <v>0</v>
      </c>
      <c r="M71" s="74">
        <v>0.22287872036134487</v>
      </c>
      <c r="N71" s="74">
        <v>23</v>
      </c>
      <c r="O71" s="74"/>
    </row>
    <row r="72" spans="1:21" s="2" customFormat="1">
      <c r="A72" s="16" t="s">
        <v>38</v>
      </c>
      <c r="B72" s="20">
        <v>7</v>
      </c>
      <c r="C72" s="20">
        <v>4</v>
      </c>
      <c r="D72" s="20">
        <v>3</v>
      </c>
      <c r="E72" s="20">
        <v>3</v>
      </c>
      <c r="F72" s="20">
        <v>2</v>
      </c>
      <c r="G72" s="20"/>
      <c r="H72" s="14"/>
      <c r="I72" s="14"/>
      <c r="J72" s="20"/>
      <c r="K72" s="20"/>
      <c r="L72" s="20"/>
      <c r="M72" s="20"/>
      <c r="N72" s="20">
        <f>SUM(B72:M72)</f>
        <v>19</v>
      </c>
      <c r="O72" s="9"/>
      <c r="P72" s="1"/>
      <c r="Q72" s="1"/>
      <c r="R72" s="1"/>
    </row>
    <row r="73" spans="1:21" s="2" customFormat="1">
      <c r="A73" s="16" t="s">
        <v>38</v>
      </c>
      <c r="B73" s="20">
        <v>1</v>
      </c>
      <c r="C73" s="20"/>
      <c r="D73" s="20"/>
      <c r="E73" s="20"/>
      <c r="F73" s="20">
        <v>1</v>
      </c>
      <c r="G73" s="20">
        <v>1</v>
      </c>
      <c r="H73" s="14"/>
      <c r="I73" s="14">
        <v>1</v>
      </c>
      <c r="J73" s="20"/>
      <c r="K73" s="20"/>
      <c r="L73" s="20"/>
      <c r="M73" s="20"/>
      <c r="N73" s="20">
        <f>SUM(B73:M73)</f>
        <v>4</v>
      </c>
      <c r="O73" s="1"/>
      <c r="P73" s="1"/>
      <c r="Q73" s="1"/>
    </row>
    <row r="74" spans="1:21" s="2" customFormat="1">
      <c r="A74" s="20" t="s">
        <v>125</v>
      </c>
      <c r="B74" s="20">
        <f t="shared" ref="B74:G74" si="4">SUM(B72:B73)</f>
        <v>8</v>
      </c>
      <c r="C74" s="20">
        <f t="shared" si="4"/>
        <v>4</v>
      </c>
      <c r="D74" s="20">
        <f t="shared" si="4"/>
        <v>3</v>
      </c>
      <c r="E74" s="20">
        <f t="shared" si="4"/>
        <v>3</v>
      </c>
      <c r="F74" s="20">
        <f t="shared" si="4"/>
        <v>3</v>
      </c>
      <c r="G74" s="20">
        <f t="shared" si="4"/>
        <v>1</v>
      </c>
      <c r="H74" s="14"/>
      <c r="I74" s="14">
        <f>SUM(I72:I73)</f>
        <v>1</v>
      </c>
      <c r="J74" s="20"/>
      <c r="K74" s="20"/>
      <c r="L74" s="20"/>
      <c r="M74" s="20"/>
      <c r="N74" s="20">
        <f>SUM(B74:M74)</f>
        <v>23</v>
      </c>
      <c r="O74" s="1"/>
      <c r="P74" s="1"/>
      <c r="Q74" s="1"/>
    </row>
    <row r="75" spans="1:21" s="2" customFormat="1">
      <c r="A75" s="20"/>
      <c r="B75" s="20"/>
      <c r="C75" s="20"/>
      <c r="D75" s="20"/>
      <c r="E75" s="20"/>
      <c r="F75" s="20"/>
      <c r="G75" s="20"/>
      <c r="H75" s="14"/>
      <c r="I75" s="14"/>
      <c r="J75" s="20"/>
      <c r="K75" s="20"/>
      <c r="L75" s="20"/>
      <c r="M75" s="20"/>
      <c r="N75" s="20"/>
      <c r="O75" s="20"/>
      <c r="P75" s="20"/>
      <c r="Q75" s="20"/>
      <c r="R75" s="20"/>
      <c r="S75" s="1"/>
      <c r="T75" s="1"/>
      <c r="U75" s="1"/>
    </row>
    <row r="76" spans="1:21">
      <c r="A76" s="16"/>
      <c r="B76" s="16" t="s">
        <v>30</v>
      </c>
      <c r="C76" s="16" t="s">
        <v>4</v>
      </c>
      <c r="D76" s="16" t="s">
        <v>31</v>
      </c>
      <c r="E76" s="16" t="s">
        <v>6</v>
      </c>
      <c r="F76" s="16" t="s">
        <v>32</v>
      </c>
      <c r="G76" s="16" t="s">
        <v>33</v>
      </c>
      <c r="H76" s="16" t="s">
        <v>34</v>
      </c>
      <c r="I76" s="16" t="s">
        <v>10</v>
      </c>
      <c r="J76" s="16" t="s">
        <v>35</v>
      </c>
      <c r="K76" s="16" t="s">
        <v>36</v>
      </c>
      <c r="L76" s="16" t="s">
        <v>37</v>
      </c>
      <c r="M76" s="16" t="s">
        <v>136</v>
      </c>
      <c r="N76" s="16" t="s">
        <v>123</v>
      </c>
      <c r="O76" s="16"/>
    </row>
    <row r="77" spans="1:21">
      <c r="A77" s="16" t="s">
        <v>54</v>
      </c>
      <c r="B77" s="16">
        <v>1322461</v>
      </c>
      <c r="C77" s="16">
        <v>657974</v>
      </c>
      <c r="D77" s="16">
        <v>644576</v>
      </c>
      <c r="E77" s="16">
        <v>468245</v>
      </c>
      <c r="F77" s="16">
        <v>476309</v>
      </c>
      <c r="G77" s="16">
        <v>139395</v>
      </c>
      <c r="H77" s="16">
        <v>78392</v>
      </c>
      <c r="I77" s="16">
        <v>92986</v>
      </c>
      <c r="J77" s="16"/>
      <c r="K77" s="16">
        <v>12719</v>
      </c>
      <c r="L77" s="16"/>
      <c r="M77" s="16" t="s">
        <v>137</v>
      </c>
      <c r="N77" s="16">
        <v>174095</v>
      </c>
      <c r="O77" s="16">
        <f>SUM(B77:N77)</f>
        <v>4067152</v>
      </c>
    </row>
    <row r="78" spans="1:21">
      <c r="A78" s="16" t="s">
        <v>122</v>
      </c>
      <c r="B78" s="74">
        <v>0.32515652230356773</v>
      </c>
      <c r="C78" s="74">
        <v>0.16177757802019693</v>
      </c>
      <c r="D78" s="74">
        <v>0.15848338099977577</v>
      </c>
      <c r="E78" s="74">
        <v>0.11512847319205183</v>
      </c>
      <c r="F78" s="74">
        <v>0.11711118738616112</v>
      </c>
      <c r="G78" s="74">
        <v>3.4273368686491189E-2</v>
      </c>
      <c r="H78" s="74">
        <v>1.9274421019917623E-2</v>
      </c>
      <c r="I78" s="74">
        <v>2.2862681306230995E-2</v>
      </c>
      <c r="J78" s="74">
        <v>0</v>
      </c>
      <c r="K78" s="74">
        <v>3.127249731507453E-3</v>
      </c>
      <c r="L78" s="74">
        <v>0</v>
      </c>
      <c r="M78" s="74">
        <v>2.2389868881222044E-2</v>
      </c>
      <c r="N78" s="74">
        <v>4.2805137354099382E-2</v>
      </c>
      <c r="O78" s="74">
        <v>1</v>
      </c>
    </row>
    <row r="79" spans="1:21">
      <c r="A79" s="16" t="s">
        <v>38</v>
      </c>
      <c r="B79" s="74">
        <v>10.730165236017735</v>
      </c>
      <c r="C79" s="74">
        <v>5.3386600746664987</v>
      </c>
      <c r="D79" s="74">
        <v>5.2299515729926007</v>
      </c>
      <c r="E79" s="74">
        <v>3.7992396153377102</v>
      </c>
      <c r="F79" s="74">
        <v>3.8646691837433171</v>
      </c>
      <c r="G79" s="74">
        <v>1.1310211666542092</v>
      </c>
      <c r="H79" s="90">
        <v>0.63605589365728155</v>
      </c>
      <c r="I79" s="74">
        <v>0.75446848310562287</v>
      </c>
      <c r="J79" s="74">
        <v>0</v>
      </c>
      <c r="K79" s="74">
        <v>0.10319924113974595</v>
      </c>
      <c r="L79" s="74">
        <v>0</v>
      </c>
      <c r="M79" s="74">
        <v>0.73886567308032747</v>
      </c>
      <c r="N79" s="74">
        <v>1.4125695326852796</v>
      </c>
      <c r="O79" s="74">
        <v>33</v>
      </c>
      <c r="P79" s="74">
        <v>33</v>
      </c>
    </row>
    <row r="80" spans="1:21" s="2" customFormat="1">
      <c r="A80" s="16" t="s">
        <v>38</v>
      </c>
      <c r="B80" s="20">
        <v>10</v>
      </c>
      <c r="C80" s="20">
        <v>5</v>
      </c>
      <c r="D80" s="20">
        <v>5</v>
      </c>
      <c r="E80" s="20">
        <v>3</v>
      </c>
      <c r="F80" s="20">
        <v>4</v>
      </c>
      <c r="G80" s="20">
        <v>1</v>
      </c>
      <c r="H80" s="14"/>
      <c r="I80" s="14"/>
      <c r="J80" s="20"/>
      <c r="K80" s="20"/>
      <c r="L80" s="20"/>
      <c r="M80" s="20"/>
      <c r="N80" s="20"/>
      <c r="O80" s="20">
        <f>SUM(B80:N80)</f>
        <v>28</v>
      </c>
      <c r="P80" s="9"/>
      <c r="Q80" s="1"/>
      <c r="R80" s="1"/>
      <c r="S80" s="1"/>
    </row>
    <row r="81" spans="1:20" s="2" customFormat="1">
      <c r="A81" s="16" t="s">
        <v>38</v>
      </c>
      <c r="B81" s="20">
        <v>1</v>
      </c>
      <c r="C81" s="20"/>
      <c r="D81" s="20"/>
      <c r="E81" s="20">
        <v>1</v>
      </c>
      <c r="F81" s="20">
        <v>1</v>
      </c>
      <c r="G81" s="20"/>
      <c r="H81" s="14"/>
      <c r="I81" s="14">
        <v>1</v>
      </c>
      <c r="J81" s="20"/>
      <c r="K81" s="20"/>
      <c r="L81" s="20"/>
      <c r="M81" s="20">
        <v>1</v>
      </c>
      <c r="N81" s="20"/>
      <c r="O81" s="20">
        <f>SUM(B81:N81)</f>
        <v>5</v>
      </c>
      <c r="P81" s="1"/>
      <c r="Q81" s="1"/>
      <c r="R81" s="1"/>
    </row>
    <row r="82" spans="1:20" s="2" customFormat="1">
      <c r="A82" s="20" t="s">
        <v>125</v>
      </c>
      <c r="B82" s="20">
        <f t="shared" ref="B82:G82" si="5">SUM(B80:B81)</f>
        <v>11</v>
      </c>
      <c r="C82" s="20">
        <f t="shared" si="5"/>
        <v>5</v>
      </c>
      <c r="D82" s="20">
        <f t="shared" si="5"/>
        <v>5</v>
      </c>
      <c r="E82" s="20">
        <f t="shared" si="5"/>
        <v>4</v>
      </c>
      <c r="F82" s="20">
        <f t="shared" si="5"/>
        <v>5</v>
      </c>
      <c r="G82" s="20">
        <f t="shared" si="5"/>
        <v>1</v>
      </c>
      <c r="H82" s="14"/>
      <c r="I82" s="14">
        <f>SUM(I80:I81)</f>
        <v>1</v>
      </c>
      <c r="J82" s="20"/>
      <c r="K82" s="20"/>
      <c r="L82" s="20"/>
      <c r="M82" s="20">
        <f>SUM(M80:M81)</f>
        <v>1</v>
      </c>
      <c r="N82" s="20"/>
      <c r="O82" s="20">
        <f>SUM(B82:N82)</f>
        <v>33</v>
      </c>
      <c r="P82" s="1"/>
      <c r="Q82" s="1"/>
      <c r="R82" s="1"/>
    </row>
    <row r="83" spans="1:20" s="2" customFormat="1">
      <c r="A83" s="20"/>
      <c r="O83" s="20"/>
      <c r="P83" s="20"/>
      <c r="Q83" s="1"/>
      <c r="R83" s="1"/>
      <c r="S83" s="1"/>
    </row>
    <row r="84" spans="1:20">
      <c r="A84" s="16" t="s">
        <v>60</v>
      </c>
      <c r="B84" s="16" t="s">
        <v>30</v>
      </c>
      <c r="C84" s="16" t="s">
        <v>4</v>
      </c>
      <c r="D84" s="16" t="s">
        <v>31</v>
      </c>
      <c r="E84" s="16" t="s">
        <v>6</v>
      </c>
      <c r="F84" s="16" t="s">
        <v>32</v>
      </c>
      <c r="G84" s="16" t="s">
        <v>33</v>
      </c>
      <c r="H84" s="16" t="s">
        <v>34</v>
      </c>
      <c r="I84" s="16" t="s">
        <v>10</v>
      </c>
      <c r="J84" s="16" t="s">
        <v>35</v>
      </c>
      <c r="K84" s="16" t="s">
        <v>36</v>
      </c>
      <c r="L84" s="16" t="s">
        <v>37</v>
      </c>
      <c r="M84" s="16" t="s">
        <v>138</v>
      </c>
      <c r="N84" s="16" t="s">
        <v>123</v>
      </c>
      <c r="P84" s="4"/>
      <c r="Q84" s="16"/>
    </row>
    <row r="85" spans="1:20">
      <c r="A85" s="16" t="s">
        <v>55</v>
      </c>
      <c r="B85" s="5"/>
      <c r="C85" s="5"/>
      <c r="D85" s="5"/>
      <c r="E85" s="5"/>
      <c r="F85" s="5"/>
      <c r="G85" s="5"/>
      <c r="H85" s="111"/>
      <c r="I85" s="111"/>
      <c r="J85" s="5"/>
      <c r="K85" s="5"/>
      <c r="L85" s="16"/>
      <c r="M85" s="16" t="s">
        <v>139</v>
      </c>
      <c r="N85" s="16"/>
      <c r="O85" s="16"/>
      <c r="P85" s="16"/>
      <c r="Q85" s="16"/>
    </row>
    <row r="86" spans="1:20">
      <c r="A86" s="16" t="s">
        <v>62</v>
      </c>
      <c r="B86" s="13">
        <v>964321</v>
      </c>
      <c r="C86" s="13">
        <v>705688</v>
      </c>
      <c r="D86" s="13">
        <v>445369</v>
      </c>
      <c r="E86" s="13">
        <v>357553</v>
      </c>
      <c r="F86" s="13">
        <v>336603</v>
      </c>
      <c r="G86" s="13">
        <v>56728</v>
      </c>
      <c r="H86" s="13">
        <v>59953</v>
      </c>
      <c r="I86" s="13">
        <v>50566</v>
      </c>
      <c r="J86" s="13"/>
      <c r="K86" s="13">
        <v>17574</v>
      </c>
      <c r="L86" s="5"/>
      <c r="M86" s="16">
        <v>85117</v>
      </c>
      <c r="N86" s="5">
        <v>100788</v>
      </c>
      <c r="O86" s="71">
        <v>3095143</v>
      </c>
      <c r="P86" s="76"/>
      <c r="Q86" s="74"/>
    </row>
    <row r="87" spans="1:20">
      <c r="A87" s="16" t="s">
        <v>122</v>
      </c>
      <c r="B87" s="115">
        <v>0.31155943360290622</v>
      </c>
      <c r="C87" s="115">
        <v>0.22799851250814582</v>
      </c>
      <c r="D87" s="115">
        <v>0.14389286698546724</v>
      </c>
      <c r="E87" s="115">
        <v>0.11552067222742213</v>
      </c>
      <c r="F87" s="115">
        <v>0.1087520027346071</v>
      </c>
      <c r="G87" s="115">
        <v>1.8328070787036334E-2</v>
      </c>
      <c r="H87" s="115">
        <v>1.9370025876025761E-2</v>
      </c>
      <c r="I87" s="115">
        <v>1.6337209621655607E-2</v>
      </c>
      <c r="J87" s="115">
        <v>0</v>
      </c>
      <c r="K87" s="115">
        <v>5.6779282895814505E-3</v>
      </c>
      <c r="L87" s="116">
        <v>0</v>
      </c>
      <c r="M87" s="74">
        <v>2.7500183351786976E-2</v>
      </c>
      <c r="N87" s="116">
        <v>3.2563277367152345E-2</v>
      </c>
      <c r="O87" s="117">
        <v>1</v>
      </c>
      <c r="P87" s="76"/>
      <c r="Q87" s="74"/>
    </row>
    <row r="88" spans="1:20">
      <c r="A88" s="16" t="s">
        <v>38</v>
      </c>
      <c r="B88" s="115">
        <v>7.4774264064697498</v>
      </c>
      <c r="C88" s="115">
        <v>5.4719643001954994</v>
      </c>
      <c r="D88" s="115">
        <v>3.4534288076512141</v>
      </c>
      <c r="E88" s="115">
        <v>2.7724961334581311</v>
      </c>
      <c r="F88" s="115">
        <v>2.6100480656305702</v>
      </c>
      <c r="G88" s="115">
        <v>0.43987369888887201</v>
      </c>
      <c r="H88" s="115">
        <v>0.46488062102461825</v>
      </c>
      <c r="I88" s="115">
        <v>0.39209303091973458</v>
      </c>
      <c r="J88" s="115">
        <v>0</v>
      </c>
      <c r="K88" s="115">
        <v>0.1362702789499548</v>
      </c>
      <c r="L88" s="116">
        <v>0</v>
      </c>
      <c r="M88" s="74">
        <v>0.66000440044288744</v>
      </c>
      <c r="N88" s="116">
        <v>0.78151865681165633</v>
      </c>
      <c r="O88" s="117">
        <v>24</v>
      </c>
      <c r="P88" s="76"/>
      <c r="Q88" s="74"/>
    </row>
    <row r="89" spans="1:20">
      <c r="A89" s="16" t="s">
        <v>38</v>
      </c>
      <c r="B89" s="13">
        <v>7</v>
      </c>
      <c r="C89" s="13">
        <v>5</v>
      </c>
      <c r="D89" s="13">
        <v>3</v>
      </c>
      <c r="E89" s="13">
        <v>2</v>
      </c>
      <c r="F89" s="13">
        <v>2</v>
      </c>
      <c r="G89" s="13"/>
      <c r="H89" s="13"/>
      <c r="I89" s="13"/>
      <c r="J89" s="13"/>
      <c r="K89" s="13"/>
      <c r="L89" s="5"/>
      <c r="M89" s="16"/>
      <c r="N89" s="5"/>
      <c r="O89" s="71">
        <f>SUM(B89:N89)</f>
        <v>19</v>
      </c>
      <c r="P89" s="76"/>
      <c r="Q89" s="74"/>
    </row>
    <row r="90" spans="1:20">
      <c r="A90" s="16" t="s">
        <v>38</v>
      </c>
      <c r="B90" s="75">
        <v>1</v>
      </c>
      <c r="C90" s="75">
        <v>1</v>
      </c>
      <c r="D90" s="75"/>
      <c r="E90" s="75">
        <v>1</v>
      </c>
      <c r="F90" s="75">
        <v>1</v>
      </c>
      <c r="G90" s="75"/>
      <c r="H90" s="75"/>
      <c r="I90" s="75"/>
      <c r="J90" s="75"/>
      <c r="K90" s="75"/>
      <c r="L90" s="75"/>
      <c r="M90" s="75">
        <v>1</v>
      </c>
      <c r="N90" s="76"/>
      <c r="O90" s="118">
        <f>SUM(B90:N90)</f>
        <v>5</v>
      </c>
      <c r="P90" s="76"/>
      <c r="Q90" s="74"/>
      <c r="R90" s="74"/>
    </row>
    <row r="91" spans="1:20" s="2" customFormat="1">
      <c r="A91" s="20" t="s">
        <v>125</v>
      </c>
      <c r="B91" s="20">
        <f>SUM(B89:B90)</f>
        <v>8</v>
      </c>
      <c r="C91" s="20">
        <f>SUM(C89:C90)</f>
        <v>6</v>
      </c>
      <c r="D91" s="20">
        <f>SUM(D89:D90)</f>
        <v>3</v>
      </c>
      <c r="E91" s="20">
        <f>SUM(E89:E90)</f>
        <v>3</v>
      </c>
      <c r="F91" s="20">
        <f>SUM(F89:F90)</f>
        <v>3</v>
      </c>
      <c r="G91" s="20"/>
      <c r="H91" s="14"/>
      <c r="I91" s="14"/>
      <c r="J91" s="20"/>
      <c r="K91" s="20"/>
      <c r="L91" s="20"/>
      <c r="M91" s="20">
        <f>SUM(M89:M90)</f>
        <v>1</v>
      </c>
      <c r="N91" s="20"/>
      <c r="O91" s="20">
        <f>SUM(B91:N91)</f>
        <v>24</v>
      </c>
      <c r="P91" s="20"/>
      <c r="Q91" s="20"/>
      <c r="R91" s="1"/>
      <c r="S91" s="1"/>
      <c r="T91" s="1"/>
    </row>
    <row r="92" spans="1:20" s="2" customFormat="1">
      <c r="A92" s="20"/>
      <c r="B92" s="20"/>
      <c r="C92" s="20"/>
      <c r="D92" s="20"/>
      <c r="E92" s="20"/>
      <c r="F92" s="20"/>
      <c r="G92" s="20"/>
      <c r="H92" s="14"/>
      <c r="I92" s="14"/>
      <c r="J92" s="20"/>
      <c r="K92" s="20"/>
      <c r="L92" s="20"/>
      <c r="M92" s="20"/>
      <c r="N92" s="20"/>
      <c r="O92" s="20"/>
      <c r="P92" s="20"/>
      <c r="Q92" s="1"/>
      <c r="R92" s="1"/>
      <c r="S92" s="1"/>
    </row>
    <row r="93" spans="1:20">
      <c r="A93" s="16"/>
      <c r="B93" s="16" t="s">
        <v>30</v>
      </c>
      <c r="C93" s="16" t="s">
        <v>4</v>
      </c>
      <c r="D93" s="16" t="s">
        <v>31</v>
      </c>
      <c r="E93" s="16" t="s">
        <v>6</v>
      </c>
      <c r="F93" s="16" t="s">
        <v>32</v>
      </c>
      <c r="G93" s="16" t="s">
        <v>33</v>
      </c>
      <c r="H93" s="16" t="s">
        <v>34</v>
      </c>
      <c r="I93" s="16" t="s">
        <v>10</v>
      </c>
      <c r="J93" s="16" t="s">
        <v>35</v>
      </c>
      <c r="K93" s="16" t="s">
        <v>36</v>
      </c>
      <c r="L93" s="16" t="s">
        <v>37</v>
      </c>
      <c r="M93" s="16" t="s">
        <v>140</v>
      </c>
      <c r="N93" s="16" t="s">
        <v>123</v>
      </c>
      <c r="O93" s="16"/>
    </row>
    <row r="94" spans="1:20">
      <c r="A94" s="16" t="s">
        <v>21</v>
      </c>
      <c r="B94" s="16">
        <v>1847986</v>
      </c>
      <c r="C94" s="16">
        <v>939795</v>
      </c>
      <c r="D94" s="16">
        <v>816047</v>
      </c>
      <c r="E94" s="16">
        <v>700127</v>
      </c>
      <c r="F94" s="16">
        <v>885927</v>
      </c>
      <c r="G94" s="16">
        <v>253107</v>
      </c>
      <c r="H94" s="16">
        <v>129992</v>
      </c>
      <c r="I94" s="16">
        <v>156170</v>
      </c>
      <c r="J94" s="16">
        <v>16597</v>
      </c>
      <c r="K94" s="16">
        <v>17648</v>
      </c>
      <c r="L94" s="16"/>
      <c r="M94" s="16" t="s">
        <v>141</v>
      </c>
      <c r="N94" s="16">
        <v>109610.152</v>
      </c>
      <c r="O94" s="16">
        <f>SUM(B94:N94)</f>
        <v>5873006.1519999998</v>
      </c>
    </row>
    <row r="95" spans="1:20">
      <c r="A95" s="16" t="s">
        <v>122</v>
      </c>
      <c r="B95" s="74">
        <v>0.31465759649692943</v>
      </c>
      <c r="C95" s="74">
        <v>0.1600194135127819</v>
      </c>
      <c r="D95" s="74">
        <v>0.13894877323125271</v>
      </c>
      <c r="E95" s="74">
        <v>0.11921101083157865</v>
      </c>
      <c r="F95" s="74">
        <v>0.15084727941214662</v>
      </c>
      <c r="G95" s="74">
        <v>4.3096668630903216E-2</v>
      </c>
      <c r="H95" s="74">
        <v>2.2133809608854638E-2</v>
      </c>
      <c r="I95" s="74">
        <v>2.6591152121783101E-2</v>
      </c>
      <c r="J95" s="74">
        <v>2.8259803532383566E-3</v>
      </c>
      <c r="K95" s="74">
        <v>3.0049347034976511E-3</v>
      </c>
      <c r="L95" s="74">
        <v>0</v>
      </c>
      <c r="M95" s="74">
        <v>7.5094421593583918E-3</v>
      </c>
      <c r="N95" s="74">
        <v>1.8663381097033797E-2</v>
      </c>
      <c r="O95" s="74">
        <v>1</v>
      </c>
    </row>
    <row r="96" spans="1:20">
      <c r="A96" s="16" t="s">
        <v>38</v>
      </c>
      <c r="B96" s="74">
        <v>15.732879824846471</v>
      </c>
      <c r="C96" s="74">
        <v>8.0009706756390955</v>
      </c>
      <c r="D96" s="74">
        <v>6.9474386615626358</v>
      </c>
      <c r="E96" s="74">
        <v>5.9605505415789324</v>
      </c>
      <c r="F96" s="74">
        <v>7.5423639706073313</v>
      </c>
      <c r="G96" s="74">
        <v>2.1548334315451609</v>
      </c>
      <c r="H96" s="74">
        <v>1.1066904804427318</v>
      </c>
      <c r="I96" s="74">
        <v>1.329557606089155</v>
      </c>
      <c r="J96" s="74">
        <v>0.14129901766191783</v>
      </c>
      <c r="K96" s="74">
        <v>0.15024673517488255</v>
      </c>
      <c r="L96" s="74">
        <v>0</v>
      </c>
      <c r="M96" s="74">
        <v>0.37547210796791958</v>
      </c>
      <c r="N96" s="74">
        <v>0.93316905485168988</v>
      </c>
      <c r="O96" s="74">
        <v>50</v>
      </c>
      <c r="P96" s="74"/>
    </row>
    <row r="97" spans="1:17" s="75" customFormat="1">
      <c r="A97" s="75" t="s">
        <v>38</v>
      </c>
      <c r="B97" s="75">
        <v>15</v>
      </c>
      <c r="C97" s="75">
        <v>8</v>
      </c>
      <c r="D97" s="75">
        <v>6</v>
      </c>
      <c r="E97" s="75">
        <v>5</v>
      </c>
      <c r="F97" s="75">
        <v>7</v>
      </c>
      <c r="G97" s="75">
        <v>2</v>
      </c>
      <c r="H97" s="75">
        <v>1</v>
      </c>
      <c r="I97" s="75">
        <v>1</v>
      </c>
      <c r="O97" s="75">
        <f>SUM(B97:N97)</f>
        <v>45</v>
      </c>
    </row>
    <row r="98" spans="1:17" s="75" customFormat="1">
      <c r="A98" s="75" t="s">
        <v>38</v>
      </c>
      <c r="B98" s="75">
        <v>1</v>
      </c>
      <c r="D98" s="75">
        <v>1</v>
      </c>
      <c r="E98" s="75">
        <v>1</v>
      </c>
      <c r="F98" s="75">
        <v>1</v>
      </c>
      <c r="M98" s="75">
        <v>1</v>
      </c>
      <c r="O98" s="75">
        <f>SUM(B98:N98)</f>
        <v>5</v>
      </c>
    </row>
    <row r="99" spans="1:17" s="75" customFormat="1">
      <c r="A99" s="20" t="s">
        <v>125</v>
      </c>
      <c r="B99" s="75">
        <f t="shared" ref="B99:I99" si="6">SUM(B97:B98)</f>
        <v>16</v>
      </c>
      <c r="C99" s="75">
        <f t="shared" si="6"/>
        <v>8</v>
      </c>
      <c r="D99" s="75">
        <f t="shared" si="6"/>
        <v>7</v>
      </c>
      <c r="E99" s="75">
        <f t="shared" si="6"/>
        <v>6</v>
      </c>
      <c r="F99" s="75">
        <f t="shared" si="6"/>
        <v>8</v>
      </c>
      <c r="G99" s="75">
        <f t="shared" si="6"/>
        <v>2</v>
      </c>
      <c r="H99" s="75">
        <f t="shared" si="6"/>
        <v>1</v>
      </c>
      <c r="I99" s="75">
        <f t="shared" si="6"/>
        <v>1</v>
      </c>
      <c r="M99" s="75">
        <f>SUM(M98)</f>
        <v>1</v>
      </c>
      <c r="O99" s="75">
        <f>SUM(B99:N99)</f>
        <v>50</v>
      </c>
    </row>
    <row r="100" spans="1:17">
      <c r="A100" s="20"/>
      <c r="B100" s="74"/>
      <c r="C100" s="74"/>
      <c r="D100" s="74"/>
      <c r="E100" s="74"/>
      <c r="F100" s="74"/>
      <c r="G100" s="74"/>
      <c r="H100" s="74"/>
      <c r="I100" s="74"/>
      <c r="J100" s="74"/>
      <c r="K100" s="74"/>
      <c r="L100" s="74"/>
      <c r="M100" s="74"/>
      <c r="N100" s="74"/>
      <c r="O100" s="74"/>
      <c r="P100" s="74"/>
    </row>
    <row r="101" spans="1:17">
      <c r="A101" s="16" t="s">
        <v>58</v>
      </c>
      <c r="B101" s="16" t="s">
        <v>30</v>
      </c>
      <c r="C101" s="16" t="s">
        <v>4</v>
      </c>
      <c r="D101" s="16" t="s">
        <v>31</v>
      </c>
      <c r="E101" s="16" t="s">
        <v>6</v>
      </c>
      <c r="F101" s="16" t="s">
        <v>32</v>
      </c>
      <c r="G101" s="16" t="s">
        <v>33</v>
      </c>
      <c r="H101" s="16" t="s">
        <v>34</v>
      </c>
      <c r="I101" s="16" t="s">
        <v>10</v>
      </c>
      <c r="J101" s="16" t="s">
        <v>35</v>
      </c>
      <c r="K101" s="16" t="s">
        <v>36</v>
      </c>
      <c r="L101" s="16" t="s">
        <v>37</v>
      </c>
      <c r="M101" s="16" t="s">
        <v>123</v>
      </c>
      <c r="N101" s="16"/>
      <c r="O101"/>
    </row>
    <row r="102" spans="1:17">
      <c r="A102" s="16" t="s">
        <v>59</v>
      </c>
      <c r="O102"/>
      <c r="P102" s="16"/>
    </row>
    <row r="103" spans="1:17">
      <c r="A103" s="16" t="s">
        <v>57</v>
      </c>
      <c r="B103" s="16"/>
      <c r="C103" s="16"/>
      <c r="D103" s="16"/>
      <c r="E103" s="16"/>
      <c r="F103" s="16"/>
      <c r="G103" s="16"/>
      <c r="H103" s="16"/>
      <c r="I103" s="16"/>
      <c r="J103" s="16"/>
      <c r="K103" s="16"/>
      <c r="L103" s="16"/>
      <c r="M103" s="16"/>
      <c r="N103" s="16"/>
      <c r="O103"/>
      <c r="P103" s="16"/>
    </row>
    <row r="104" spans="1:17">
      <c r="A104" s="16" t="s">
        <v>61</v>
      </c>
      <c r="B104" s="16">
        <v>817089</v>
      </c>
      <c r="C104" s="16">
        <v>359359</v>
      </c>
      <c r="D104" s="16">
        <v>311990</v>
      </c>
      <c r="E104" s="16">
        <v>215237</v>
      </c>
      <c r="F104" s="16">
        <v>169910</v>
      </c>
      <c r="G104" s="16">
        <v>51348</v>
      </c>
      <c r="H104" s="16">
        <v>48768</v>
      </c>
      <c r="I104" s="16">
        <v>35207</v>
      </c>
      <c r="J104" s="16"/>
      <c r="K104" s="16">
        <v>14959</v>
      </c>
      <c r="L104" s="16"/>
      <c r="M104" s="16">
        <v>5075</v>
      </c>
      <c r="N104" s="16">
        <f>SUM(B104:M104)</f>
        <v>2028942</v>
      </c>
      <c r="O104"/>
      <c r="P104" s="16"/>
    </row>
    <row r="105" spans="1:17">
      <c r="A105" s="16" t="s">
        <v>122</v>
      </c>
      <c r="B105" s="74">
        <v>0.40271678539849831</v>
      </c>
      <c r="C105" s="74">
        <v>0.1771164478826896</v>
      </c>
      <c r="D105" s="74">
        <v>0.15376979726379561</v>
      </c>
      <c r="E105" s="74">
        <v>0.10608336758763927</v>
      </c>
      <c r="F105" s="74">
        <v>8.3743152835320078E-2</v>
      </c>
      <c r="G105" s="74">
        <v>2.5307771242351926E-2</v>
      </c>
      <c r="H105" s="74">
        <v>2.4036172547071331E-2</v>
      </c>
      <c r="I105" s="74">
        <v>1.7352393513466624E-2</v>
      </c>
      <c r="J105" s="74">
        <v>0</v>
      </c>
      <c r="K105" s="74">
        <v>7.3728080940707033E-3</v>
      </c>
      <c r="L105" s="74">
        <v>0</v>
      </c>
      <c r="M105" s="74">
        <v>2.5013036350965182E-3</v>
      </c>
      <c r="N105" s="74">
        <v>1</v>
      </c>
      <c r="O105"/>
    </row>
    <row r="106" spans="1:17">
      <c r="A106" s="16" t="s">
        <v>38</v>
      </c>
      <c r="B106" s="74">
        <v>7.2489021371729692</v>
      </c>
      <c r="C106" s="74">
        <v>3.1880960618884129</v>
      </c>
      <c r="D106" s="74">
        <v>2.7678563507483211</v>
      </c>
      <c r="E106" s="74">
        <v>1.9095006165775068</v>
      </c>
      <c r="F106" s="74">
        <v>1.5073767510357614</v>
      </c>
      <c r="G106" s="74">
        <v>0.45553988236233467</v>
      </c>
      <c r="H106" s="74">
        <v>0.43265110584728395</v>
      </c>
      <c r="I106" s="74">
        <v>0.31234308324239923</v>
      </c>
      <c r="J106" s="74">
        <v>0</v>
      </c>
      <c r="K106" s="74">
        <v>0.13271054569327265</v>
      </c>
      <c r="L106" s="74">
        <v>0</v>
      </c>
      <c r="M106" s="74">
        <v>4.5023465431737325E-2</v>
      </c>
      <c r="N106" s="74">
        <v>18</v>
      </c>
      <c r="O106" s="74"/>
    </row>
    <row r="107" spans="1:17" s="75" customFormat="1">
      <c r="A107" s="16" t="s">
        <v>38</v>
      </c>
      <c r="B107" s="75">
        <v>7</v>
      </c>
      <c r="C107" s="75">
        <v>3</v>
      </c>
      <c r="D107" s="75">
        <v>2</v>
      </c>
      <c r="E107" s="75">
        <v>1</v>
      </c>
      <c r="F107" s="75">
        <v>1</v>
      </c>
      <c r="N107" s="75">
        <f>SUM(B107:M107)</f>
        <v>14</v>
      </c>
    </row>
    <row r="108" spans="1:17" s="75" customFormat="1">
      <c r="A108" s="16" t="s">
        <v>38</v>
      </c>
      <c r="D108" s="75">
        <v>1</v>
      </c>
      <c r="E108" s="75">
        <v>1</v>
      </c>
      <c r="F108" s="75">
        <v>1</v>
      </c>
      <c r="G108" s="75">
        <v>1</v>
      </c>
      <c r="N108" s="75">
        <f>SUM(B108:M108)</f>
        <v>4</v>
      </c>
    </row>
    <row r="109" spans="1:17" s="75" customFormat="1">
      <c r="A109" s="20" t="s">
        <v>125</v>
      </c>
      <c r="B109" s="75">
        <f t="shared" ref="B109:G109" si="7">SUM(B107:B108)</f>
        <v>7</v>
      </c>
      <c r="C109" s="75">
        <f t="shared" si="7"/>
        <v>3</v>
      </c>
      <c r="D109" s="75">
        <f t="shared" si="7"/>
        <v>3</v>
      </c>
      <c r="E109" s="75">
        <f t="shared" si="7"/>
        <v>2</v>
      </c>
      <c r="F109" s="75">
        <f t="shared" si="7"/>
        <v>2</v>
      </c>
      <c r="G109" s="75">
        <f t="shared" si="7"/>
        <v>1</v>
      </c>
      <c r="N109" s="75">
        <f>SUM(B109:M109)</f>
        <v>18</v>
      </c>
    </row>
    <row r="110" spans="1:17" s="75" customFormat="1">
      <c r="A110" s="20"/>
    </row>
    <row r="111" spans="1:17">
      <c r="A111" s="16"/>
      <c r="B111" s="16" t="s">
        <v>30</v>
      </c>
      <c r="C111" s="16" t="s">
        <v>4</v>
      </c>
      <c r="D111" s="16" t="s">
        <v>31</v>
      </c>
      <c r="E111" s="16" t="s">
        <v>6</v>
      </c>
      <c r="F111" s="16" t="s">
        <v>32</v>
      </c>
      <c r="G111" s="16" t="s">
        <v>33</v>
      </c>
      <c r="H111" s="16" t="s">
        <v>34</v>
      </c>
      <c r="I111" s="16" t="s">
        <v>10</v>
      </c>
      <c r="J111" s="16" t="s">
        <v>35</v>
      </c>
      <c r="K111" s="16" t="s">
        <v>36</v>
      </c>
      <c r="L111" s="16" t="s">
        <v>37</v>
      </c>
      <c r="M111" s="16" t="s">
        <v>142</v>
      </c>
      <c r="N111" s="16" t="s">
        <v>123</v>
      </c>
      <c r="O111" s="16"/>
    </row>
    <row r="112" spans="1:17">
      <c r="A112" s="16" t="s">
        <v>63</v>
      </c>
      <c r="B112" s="16">
        <v>1017522</v>
      </c>
      <c r="C112" s="16">
        <v>735655</v>
      </c>
      <c r="D112" s="16">
        <v>467987</v>
      </c>
      <c r="E112" s="16">
        <v>370871</v>
      </c>
      <c r="F112" s="16">
        <v>308100</v>
      </c>
      <c r="G112" s="16">
        <v>73769</v>
      </c>
      <c r="H112" s="16">
        <v>74015</v>
      </c>
      <c r="I112" s="16">
        <v>53918</v>
      </c>
      <c r="J112" s="16"/>
      <c r="K112" s="16">
        <v>20894</v>
      </c>
      <c r="L112" s="16"/>
      <c r="M112" s="16" t="s">
        <v>143</v>
      </c>
      <c r="N112" s="16">
        <v>45702</v>
      </c>
      <c r="O112" s="16">
        <f>SUM(B112:N112)</f>
        <v>3168433</v>
      </c>
      <c r="Q112" s="16"/>
    </row>
    <row r="113" spans="1:16">
      <c r="A113" s="16" t="s">
        <v>122</v>
      </c>
      <c r="B113" s="74">
        <v>0.32114360631895955</v>
      </c>
      <c r="C113" s="74">
        <v>0.23218259625499418</v>
      </c>
      <c r="D113" s="74">
        <v>0.14770298125287801</v>
      </c>
      <c r="E113" s="74">
        <v>0.11705186759511721</v>
      </c>
      <c r="F113" s="74">
        <v>9.7240497116397914E-2</v>
      </c>
      <c r="G113" s="74">
        <v>2.328248695806413E-2</v>
      </c>
      <c r="H113" s="74">
        <v>2.3360127861311884E-2</v>
      </c>
      <c r="I113" s="74">
        <v>1.7017244802083553E-2</v>
      </c>
      <c r="J113" s="74">
        <v>0</v>
      </c>
      <c r="K113" s="74">
        <v>6.59442696121395E-3</v>
      </c>
      <c r="L113" s="74">
        <v>0</v>
      </c>
      <c r="M113" s="74">
        <v>1.4424164878979609E-2</v>
      </c>
      <c r="N113" s="74">
        <v>1.4424164878979609E-2</v>
      </c>
      <c r="O113" s="74">
        <v>1</v>
      </c>
    </row>
    <row r="114" spans="1:16">
      <c r="A114" s="16" t="s">
        <v>38</v>
      </c>
      <c r="B114" s="74">
        <v>8.6708773706119082</v>
      </c>
      <c r="C114" s="74">
        <v>6.2689300988848426</v>
      </c>
      <c r="D114" s="74">
        <v>3.9879804938277061</v>
      </c>
      <c r="E114" s="74">
        <v>3.1604004250681648</v>
      </c>
      <c r="F114" s="74">
        <v>2.6254934221427435</v>
      </c>
      <c r="G114" s="74">
        <v>0.62862714786773155</v>
      </c>
      <c r="H114" s="74">
        <v>0.63072345225542092</v>
      </c>
      <c r="I114" s="90">
        <v>0.45946560965625594</v>
      </c>
      <c r="J114" s="74">
        <v>0</v>
      </c>
      <c r="K114" s="90">
        <v>0.17804952795277665</v>
      </c>
      <c r="L114" s="74">
        <v>0</v>
      </c>
      <c r="M114" s="74">
        <v>0.38945245173244947</v>
      </c>
      <c r="N114" s="74">
        <v>0.38945245173244947</v>
      </c>
      <c r="O114" s="74">
        <v>27</v>
      </c>
      <c r="P114" s="74">
        <v>27</v>
      </c>
    </row>
    <row r="115" spans="1:16" s="75" customFormat="1">
      <c r="A115" s="16" t="s">
        <v>38</v>
      </c>
      <c r="B115" s="75">
        <v>8</v>
      </c>
      <c r="C115" s="75">
        <v>6</v>
      </c>
      <c r="D115" s="75">
        <v>3</v>
      </c>
      <c r="E115" s="75">
        <v>3</v>
      </c>
      <c r="F115" s="75">
        <v>2</v>
      </c>
      <c r="O115" s="75">
        <f>SUM(B115:N115)</f>
        <v>22</v>
      </c>
    </row>
    <row r="116" spans="1:16" s="75" customFormat="1">
      <c r="A116" s="16" t="s">
        <v>38</v>
      </c>
      <c r="B116" s="75">
        <v>1</v>
      </c>
      <c r="D116" s="75">
        <v>1</v>
      </c>
      <c r="F116" s="75">
        <v>1</v>
      </c>
      <c r="G116" s="75">
        <v>1</v>
      </c>
      <c r="H116" s="75">
        <v>1</v>
      </c>
      <c r="O116" s="75">
        <f>SUM(B116:N116)</f>
        <v>5</v>
      </c>
    </row>
    <row r="117" spans="1:16" s="75" customFormat="1">
      <c r="A117" s="20" t="s">
        <v>125</v>
      </c>
      <c r="B117" s="75">
        <f t="shared" ref="B117:D117" si="8">SUM(B115:B116)</f>
        <v>9</v>
      </c>
      <c r="C117" s="75">
        <f t="shared" si="8"/>
        <v>6</v>
      </c>
      <c r="D117" s="75">
        <f t="shared" si="8"/>
        <v>4</v>
      </c>
      <c r="E117" s="75">
        <f>SUM(E115:E116)</f>
        <v>3</v>
      </c>
      <c r="F117" s="75">
        <f>SUM(F115:F116)</f>
        <v>3</v>
      </c>
      <c r="G117" s="75">
        <f>SUM(G115:G116)</f>
        <v>1</v>
      </c>
      <c r="H117" s="75">
        <f>SUM(H115:H116)</f>
        <v>1</v>
      </c>
      <c r="O117" s="75">
        <f>SUM(B117:N117)</f>
        <v>27</v>
      </c>
    </row>
    <row r="118" spans="1:16" s="75" customFormat="1">
      <c r="A118" s="20"/>
    </row>
    <row r="119" spans="1:16">
      <c r="A119" s="16"/>
      <c r="B119" s="16" t="s">
        <v>30</v>
      </c>
      <c r="C119" s="16" t="s">
        <v>4</v>
      </c>
      <c r="D119" s="16" t="s">
        <v>31</v>
      </c>
      <c r="E119" s="16" t="s">
        <v>6</v>
      </c>
      <c r="F119" s="16" t="s">
        <v>32</v>
      </c>
      <c r="G119" s="16" t="s">
        <v>33</v>
      </c>
      <c r="H119" s="16" t="s">
        <v>34</v>
      </c>
      <c r="I119" s="16" t="s">
        <v>10</v>
      </c>
      <c r="J119" s="16" t="s">
        <v>35</v>
      </c>
      <c r="K119" s="16" t="s">
        <v>36</v>
      </c>
      <c r="L119" s="16" t="s">
        <v>37</v>
      </c>
      <c r="M119" s="16" t="s">
        <v>123</v>
      </c>
      <c r="N119" s="16"/>
      <c r="O119"/>
    </row>
    <row r="120" spans="1:16">
      <c r="A120" s="16" t="s">
        <v>64</v>
      </c>
      <c r="O120"/>
      <c r="P120" s="16"/>
    </row>
    <row r="121" spans="1:16">
      <c r="A121" s="16" t="s">
        <v>65</v>
      </c>
      <c r="B121" s="74"/>
      <c r="C121" s="74"/>
      <c r="D121" s="74"/>
      <c r="E121" s="74"/>
      <c r="F121" s="74"/>
      <c r="G121" s="74"/>
      <c r="H121" s="74"/>
      <c r="I121" s="74"/>
      <c r="J121" s="74"/>
      <c r="K121" s="74"/>
      <c r="L121" s="74"/>
      <c r="M121" s="74"/>
      <c r="N121" s="74"/>
      <c r="O121"/>
    </row>
    <row r="122" spans="1:16">
      <c r="A122" s="16" t="s">
        <v>66</v>
      </c>
      <c r="B122" s="74"/>
      <c r="C122" s="74"/>
      <c r="D122" s="74"/>
      <c r="E122" s="74"/>
      <c r="F122" s="74"/>
      <c r="G122" s="74"/>
      <c r="H122" s="74"/>
      <c r="I122" s="74"/>
      <c r="J122" s="74"/>
      <c r="K122" s="74"/>
      <c r="L122" s="74"/>
      <c r="M122" s="74"/>
      <c r="N122" s="74"/>
      <c r="O122" s="74"/>
    </row>
    <row r="123" spans="1:16" s="75" customFormat="1">
      <c r="A123" s="16" t="s">
        <v>69</v>
      </c>
      <c r="B123" s="16">
        <v>981804</v>
      </c>
      <c r="C123" s="16">
        <v>612008</v>
      </c>
      <c r="D123" s="16">
        <v>547262</v>
      </c>
      <c r="E123" s="16">
        <v>367859</v>
      </c>
      <c r="F123" s="16">
        <v>401245</v>
      </c>
      <c r="G123" s="16">
        <v>53122</v>
      </c>
      <c r="H123" s="16">
        <v>48207</v>
      </c>
      <c r="I123" s="16">
        <v>39000</v>
      </c>
      <c r="J123" s="16"/>
      <c r="K123" s="16">
        <v>14572</v>
      </c>
      <c r="L123" s="16"/>
      <c r="M123" s="16">
        <v>18267</v>
      </c>
      <c r="N123" s="16">
        <f>SUM(B123:M123)</f>
        <v>3083346</v>
      </c>
    </row>
    <row r="124" spans="1:16" s="75" customFormat="1">
      <c r="A124" s="16" t="s">
        <v>122</v>
      </c>
      <c r="B124" s="76">
        <v>0.31842161080851777</v>
      </c>
      <c r="C124" s="76">
        <v>0.19848826566982752</v>
      </c>
      <c r="D124" s="76">
        <v>0.17748964923171126</v>
      </c>
      <c r="E124" s="76">
        <v>0.11930513150324355</v>
      </c>
      <c r="F124" s="76">
        <v>0.13013297891316772</v>
      </c>
      <c r="G124" s="76">
        <v>1.7228685979452193E-2</v>
      </c>
      <c r="H124" s="76">
        <v>1.563463847391762E-2</v>
      </c>
      <c r="I124" s="76">
        <v>1.2648596686846043E-2</v>
      </c>
      <c r="J124" s="76">
        <v>0</v>
      </c>
      <c r="K124" s="76">
        <v>4.7260346389928348E-3</v>
      </c>
      <c r="L124" s="76">
        <v>0</v>
      </c>
      <c r="M124" s="76">
        <v>5.9244080943235047E-3</v>
      </c>
      <c r="N124" s="76">
        <v>1</v>
      </c>
    </row>
    <row r="125" spans="1:16" s="75" customFormat="1">
      <c r="A125" s="16" t="s">
        <v>38</v>
      </c>
      <c r="B125" s="76">
        <v>8.2789618810214627</v>
      </c>
      <c r="C125" s="76">
        <v>5.1606949074155155</v>
      </c>
      <c r="D125" s="76">
        <v>4.6147308800244931</v>
      </c>
      <c r="E125" s="76">
        <v>3.1019334190843324</v>
      </c>
      <c r="F125" s="76">
        <v>3.3834574517423608</v>
      </c>
      <c r="G125" s="76">
        <v>0.44794583546575706</v>
      </c>
      <c r="H125" s="76">
        <v>0.40650060032185809</v>
      </c>
      <c r="I125" s="76">
        <v>0.32886351385799711</v>
      </c>
      <c r="J125" s="76">
        <v>0</v>
      </c>
      <c r="K125" s="76">
        <v>0.12287690061381371</v>
      </c>
      <c r="L125" s="76">
        <v>0</v>
      </c>
      <c r="M125" s="76">
        <v>0.15403461045241112</v>
      </c>
      <c r="N125" s="76">
        <v>26</v>
      </c>
    </row>
    <row r="126" spans="1:16" s="75" customFormat="1">
      <c r="A126" s="16" t="s">
        <v>38</v>
      </c>
      <c r="B126" s="75">
        <v>8</v>
      </c>
      <c r="C126" s="75">
        <v>5</v>
      </c>
      <c r="D126" s="75">
        <v>4</v>
      </c>
      <c r="E126" s="75">
        <v>3</v>
      </c>
      <c r="F126" s="75">
        <v>3</v>
      </c>
      <c r="N126" s="75">
        <f>SUM(B126:M126)</f>
        <v>23</v>
      </c>
    </row>
    <row r="127" spans="1:16" s="75" customFormat="1">
      <c r="A127" s="16" t="s">
        <v>38</v>
      </c>
      <c r="D127" s="75">
        <v>1</v>
      </c>
      <c r="G127" s="75">
        <v>1</v>
      </c>
      <c r="H127" s="75">
        <v>1</v>
      </c>
      <c r="N127" s="75">
        <f>SUM(B127:M127)</f>
        <v>3</v>
      </c>
    </row>
    <row r="128" spans="1:16" s="75" customFormat="1">
      <c r="A128" s="20" t="s">
        <v>125</v>
      </c>
      <c r="B128" s="75">
        <f t="shared" ref="B128:H128" si="9">SUM(B126:B127)</f>
        <v>8</v>
      </c>
      <c r="C128" s="75">
        <f t="shared" si="9"/>
        <v>5</v>
      </c>
      <c r="D128" s="75">
        <f t="shared" si="9"/>
        <v>5</v>
      </c>
      <c r="E128" s="75">
        <f t="shared" si="9"/>
        <v>3</v>
      </c>
      <c r="F128" s="75">
        <f t="shared" si="9"/>
        <v>3</v>
      </c>
      <c r="G128" s="75">
        <f t="shared" si="9"/>
        <v>1</v>
      </c>
      <c r="H128" s="75">
        <f t="shared" si="9"/>
        <v>1</v>
      </c>
      <c r="N128" s="75">
        <f>SUM(B128:M128)</f>
        <v>26</v>
      </c>
    </row>
    <row r="129" spans="1:18" s="75" customFormat="1">
      <c r="A129" s="20"/>
    </row>
    <row r="130" spans="1:18">
      <c r="A130" s="16"/>
      <c r="B130" s="16" t="s">
        <v>30</v>
      </c>
      <c r="C130" s="16" t="s">
        <v>4</v>
      </c>
      <c r="D130" s="16" t="s">
        <v>31</v>
      </c>
      <c r="E130" s="16" t="s">
        <v>6</v>
      </c>
      <c r="F130" s="16" t="s">
        <v>32</v>
      </c>
      <c r="G130" s="16" t="s">
        <v>33</v>
      </c>
      <c r="H130" s="16" t="s">
        <v>34</v>
      </c>
      <c r="I130" s="16" t="s">
        <v>10</v>
      </c>
      <c r="J130" s="16" t="s">
        <v>35</v>
      </c>
      <c r="K130" s="16" t="s">
        <v>36</v>
      </c>
      <c r="L130" s="16" t="s">
        <v>37</v>
      </c>
      <c r="M130" s="16" t="s">
        <v>123</v>
      </c>
      <c r="N130" s="16"/>
      <c r="O130"/>
    </row>
    <row r="131" spans="1:18">
      <c r="A131" s="16" t="s">
        <v>67</v>
      </c>
      <c r="O131"/>
      <c r="P131" s="16"/>
    </row>
    <row r="132" spans="1:18">
      <c r="A132" s="16" t="s">
        <v>1637</v>
      </c>
      <c r="B132" s="16">
        <v>1010662</v>
      </c>
      <c r="C132" s="16">
        <v>343778</v>
      </c>
      <c r="D132" s="16">
        <v>1232476</v>
      </c>
      <c r="E132" s="16">
        <v>669482</v>
      </c>
      <c r="F132" s="16">
        <v>494628</v>
      </c>
      <c r="G132" s="16">
        <v>82941</v>
      </c>
      <c r="H132" s="16">
        <v>53730</v>
      </c>
      <c r="I132" s="16">
        <v>40329</v>
      </c>
      <c r="J132" s="16"/>
      <c r="K132" s="16">
        <v>14455</v>
      </c>
      <c r="L132" s="16"/>
      <c r="M132" s="16">
        <v>37477</v>
      </c>
      <c r="N132" s="16">
        <f>SUM(B132:M132)</f>
        <v>3979958</v>
      </c>
      <c r="O132"/>
      <c r="P132" s="16"/>
    </row>
    <row r="133" spans="1:18">
      <c r="A133" s="16" t="s">
        <v>122</v>
      </c>
      <c r="B133" s="74">
        <v>0.25393785562561211</v>
      </c>
      <c r="C133" s="74">
        <v>8.6377293428724619E-2</v>
      </c>
      <c r="D133" s="74">
        <v>0.30967060456416878</v>
      </c>
      <c r="E133" s="74">
        <v>0.16821333290451809</v>
      </c>
      <c r="F133" s="74">
        <v>0.12427970345415705</v>
      </c>
      <c r="G133" s="74">
        <v>2.0839667152266431E-2</v>
      </c>
      <c r="H133" s="74">
        <v>1.3500142463814944E-2</v>
      </c>
      <c r="I133" s="74">
        <v>1.013302150424703E-2</v>
      </c>
      <c r="J133" s="74">
        <v>0</v>
      </c>
      <c r="K133" s="74">
        <v>3.6319478748268199E-3</v>
      </c>
      <c r="L133" s="74">
        <v>0</v>
      </c>
      <c r="M133" s="74">
        <v>9.4164310276641117E-3</v>
      </c>
      <c r="N133" s="74">
        <v>1</v>
      </c>
      <c r="O133"/>
    </row>
    <row r="134" spans="1:18">
      <c r="A134" s="16" t="s">
        <v>38</v>
      </c>
      <c r="B134" s="74">
        <v>9.1417628025220363</v>
      </c>
      <c r="C134" s="74">
        <v>3.1095825634340861</v>
      </c>
      <c r="D134" s="74">
        <v>11.148141764310076</v>
      </c>
      <c r="E134" s="74">
        <v>6.0556799845626514</v>
      </c>
      <c r="F134" s="74">
        <v>4.4740693243496539</v>
      </c>
      <c r="G134" s="74">
        <v>0.75022801748159151</v>
      </c>
      <c r="H134" s="74">
        <v>0.48600512869733803</v>
      </c>
      <c r="I134" s="74">
        <v>0.36478877415289307</v>
      </c>
      <c r="J134" s="74">
        <v>0</v>
      </c>
      <c r="K134" s="74">
        <v>0.13075012349376552</v>
      </c>
      <c r="L134" s="74">
        <v>0</v>
      </c>
      <c r="M134" s="74">
        <v>0.33899151699590802</v>
      </c>
      <c r="N134" s="74">
        <v>36</v>
      </c>
      <c r="O134" s="74"/>
    </row>
    <row r="135" spans="1:18" s="75" customFormat="1">
      <c r="A135" s="16" t="s">
        <v>38</v>
      </c>
      <c r="B135" s="75">
        <v>9</v>
      </c>
      <c r="C135" s="75">
        <v>3</v>
      </c>
      <c r="D135" s="75">
        <v>11</v>
      </c>
      <c r="E135" s="75">
        <v>6</v>
      </c>
      <c r="F135" s="75">
        <v>4</v>
      </c>
      <c r="N135" s="75">
        <f>SUM(B135:M135)</f>
        <v>33</v>
      </c>
    </row>
    <row r="136" spans="1:18" s="75" customFormat="1">
      <c r="A136" s="16" t="s">
        <v>38</v>
      </c>
      <c r="F136" s="75">
        <v>1</v>
      </c>
      <c r="G136" s="75">
        <v>1</v>
      </c>
      <c r="H136" s="75">
        <v>1</v>
      </c>
      <c r="N136" s="75">
        <f>SUM(B136:M136)</f>
        <v>3</v>
      </c>
    </row>
    <row r="137" spans="1:18" s="75" customFormat="1">
      <c r="A137" s="20" t="s">
        <v>125</v>
      </c>
      <c r="B137" s="75">
        <f t="shared" ref="B137:H137" si="10">SUM(B135:B136)</f>
        <v>9</v>
      </c>
      <c r="C137" s="75">
        <f t="shared" si="10"/>
        <v>3</v>
      </c>
      <c r="D137" s="75">
        <f t="shared" si="10"/>
        <v>11</v>
      </c>
      <c r="E137" s="75">
        <f t="shared" si="10"/>
        <v>6</v>
      </c>
      <c r="F137" s="75">
        <f t="shared" si="10"/>
        <v>5</v>
      </c>
      <c r="G137" s="75">
        <f t="shared" si="10"/>
        <v>1</v>
      </c>
      <c r="H137" s="75">
        <f t="shared" si="10"/>
        <v>1</v>
      </c>
      <c r="N137" s="75">
        <f>SUM(B137:M137)</f>
        <v>36</v>
      </c>
    </row>
    <row r="138" spans="1:18" s="75" customFormat="1">
      <c r="A138" s="20"/>
    </row>
    <row r="139" spans="1:18">
      <c r="A139" s="16"/>
      <c r="B139" s="16" t="s">
        <v>30</v>
      </c>
      <c r="C139" s="16" t="s">
        <v>4</v>
      </c>
      <c r="D139" s="16" t="s">
        <v>31</v>
      </c>
      <c r="E139" s="16" t="s">
        <v>6</v>
      </c>
      <c r="F139" s="16" t="s">
        <v>32</v>
      </c>
      <c r="G139" s="16" t="s">
        <v>33</v>
      </c>
      <c r="H139" s="16" t="s">
        <v>34</v>
      </c>
      <c r="I139" s="16" t="s">
        <v>10</v>
      </c>
      <c r="J139" s="16" t="s">
        <v>35</v>
      </c>
      <c r="K139" s="16" t="s">
        <v>36</v>
      </c>
      <c r="L139" s="16" t="s">
        <v>37</v>
      </c>
      <c r="M139" s="16" t="s">
        <v>144</v>
      </c>
      <c r="N139" s="16" t="s">
        <v>146</v>
      </c>
      <c r="O139" s="16" t="s">
        <v>123</v>
      </c>
      <c r="P139" s="16"/>
    </row>
    <row r="140" spans="1:18">
      <c r="A140" s="16" t="s">
        <v>68</v>
      </c>
      <c r="B140" s="16">
        <v>702468</v>
      </c>
      <c r="C140" s="16">
        <v>301285</v>
      </c>
      <c r="D140" s="16">
        <v>538260</v>
      </c>
      <c r="E140" s="16">
        <v>320265</v>
      </c>
      <c r="F140" s="16">
        <v>260848</v>
      </c>
      <c r="G140" s="16">
        <v>52683</v>
      </c>
      <c r="H140" s="16">
        <v>38516</v>
      </c>
      <c r="I140" s="16">
        <v>28959</v>
      </c>
      <c r="J140" s="16"/>
      <c r="K140" s="16">
        <v>11536</v>
      </c>
      <c r="L140" s="16"/>
      <c r="M140" s="16" t="s">
        <v>145</v>
      </c>
      <c r="N140" s="16" t="s">
        <v>145</v>
      </c>
      <c r="O140" s="16">
        <v>148479</v>
      </c>
      <c r="P140" s="16">
        <f>SUM(B140:O140)</f>
        <v>2403299</v>
      </c>
      <c r="R140" s="16"/>
    </row>
    <row r="141" spans="1:18">
      <c r="A141" s="16" t="s">
        <v>122</v>
      </c>
      <c r="B141" s="74">
        <v>0.29229321861324786</v>
      </c>
      <c r="C141" s="74">
        <v>0.12536309464615097</v>
      </c>
      <c r="D141" s="74">
        <v>0.22396713850419778</v>
      </c>
      <c r="E141" s="74">
        <v>0.13326057223841062</v>
      </c>
      <c r="F141" s="74">
        <v>0.10853747286542374</v>
      </c>
      <c r="G141" s="74">
        <v>2.1921117597102982E-2</v>
      </c>
      <c r="H141" s="74">
        <v>1.602630384317557E-2</v>
      </c>
      <c r="I141" s="74">
        <v>1.2049686701488246E-2</v>
      </c>
      <c r="J141" s="74">
        <v>0</v>
      </c>
      <c r="K141" s="74">
        <v>4.8000685724081775E-3</v>
      </c>
      <c r="L141" s="74">
        <v>0</v>
      </c>
      <c r="M141" s="74">
        <v>3.2311418595855117E-2</v>
      </c>
      <c r="N141" s="74">
        <v>1.7752264699481837E-2</v>
      </c>
      <c r="O141" s="74">
        <v>6.1781326418394046E-2</v>
      </c>
      <c r="P141" s="74">
        <v>1</v>
      </c>
    </row>
    <row r="142" spans="1:18">
      <c r="A142" s="16" t="s">
        <v>38</v>
      </c>
      <c r="B142" s="74">
        <v>5.8458643722649573</v>
      </c>
      <c r="C142" s="87">
        <v>2.5072618929230197</v>
      </c>
      <c r="D142" s="89">
        <v>4.4793427700839556</v>
      </c>
      <c r="E142" s="74">
        <v>2.6652114447682123</v>
      </c>
      <c r="F142" s="74">
        <v>2.1707494573084749</v>
      </c>
      <c r="G142" s="90">
        <v>0.43842235194205964</v>
      </c>
      <c r="H142" s="90">
        <v>0.32052607686351142</v>
      </c>
      <c r="I142" s="89">
        <v>0.24099373402976493</v>
      </c>
      <c r="J142" s="74">
        <v>0</v>
      </c>
      <c r="K142" s="74">
        <v>9.600137144816355E-2</v>
      </c>
      <c r="L142" s="74">
        <v>0</v>
      </c>
      <c r="M142" s="74">
        <v>0.64622837191710236</v>
      </c>
      <c r="N142" s="74">
        <v>0.35504529398963675</v>
      </c>
      <c r="O142" s="74">
        <v>1.2356265283678809</v>
      </c>
      <c r="P142" s="74">
        <v>20</v>
      </c>
      <c r="Q142" s="74">
        <v>20</v>
      </c>
    </row>
    <row r="143" spans="1:18" s="75" customFormat="1">
      <c r="A143" s="16" t="s">
        <v>38</v>
      </c>
      <c r="B143" s="75">
        <v>5</v>
      </c>
      <c r="C143" s="75">
        <v>2</v>
      </c>
      <c r="D143" s="75">
        <v>4</v>
      </c>
      <c r="E143" s="75">
        <v>2</v>
      </c>
      <c r="F143" s="75">
        <v>2</v>
      </c>
      <c r="P143" s="75">
        <f>SUM(B143:O143)</f>
        <v>15</v>
      </c>
    </row>
    <row r="144" spans="1:18" s="75" customFormat="1">
      <c r="A144" s="16" t="s">
        <v>38</v>
      </c>
      <c r="B144" s="75">
        <v>1</v>
      </c>
      <c r="C144" s="75">
        <v>1</v>
      </c>
      <c r="D144" s="75">
        <v>1</v>
      </c>
      <c r="E144" s="75">
        <v>1</v>
      </c>
      <c r="M144" s="75">
        <v>1</v>
      </c>
      <c r="P144" s="75">
        <f>SUM(B144:O144)</f>
        <v>5</v>
      </c>
    </row>
    <row r="145" spans="1:16" s="75" customFormat="1">
      <c r="A145" s="20" t="s">
        <v>125</v>
      </c>
      <c r="B145" s="75">
        <f t="shared" ref="B145:D145" si="11">SUM(B143:B144)</f>
        <v>6</v>
      </c>
      <c r="C145" s="75">
        <f t="shared" si="11"/>
        <v>3</v>
      </c>
      <c r="D145" s="75">
        <f t="shared" si="11"/>
        <v>5</v>
      </c>
      <c r="E145" s="75">
        <f>SUM(E143:E144)</f>
        <v>3</v>
      </c>
      <c r="F145" s="75">
        <f>SUM(F143:F144)</f>
        <v>2</v>
      </c>
      <c r="M145" s="75">
        <f>SUM(M143:M144)</f>
        <v>1</v>
      </c>
      <c r="P145" s="75">
        <f>SUM(B145:O145)</f>
        <v>20</v>
      </c>
    </row>
    <row r="146" spans="1:16" s="75" customFormat="1">
      <c r="A146" s="20"/>
    </row>
    <row r="147" spans="1:16">
      <c r="A147" s="16" t="s">
        <v>71</v>
      </c>
      <c r="B147" s="16" t="s">
        <v>30</v>
      </c>
      <c r="C147" s="16" t="s">
        <v>4</v>
      </c>
      <c r="D147" s="16" t="s">
        <v>31</v>
      </c>
      <c r="E147" s="16" t="s">
        <v>6</v>
      </c>
      <c r="F147" s="16" t="s">
        <v>32</v>
      </c>
      <c r="G147" s="16" t="s">
        <v>33</v>
      </c>
      <c r="H147" s="16" t="s">
        <v>34</v>
      </c>
      <c r="I147" s="16" t="s">
        <v>10</v>
      </c>
      <c r="J147" s="16" t="s">
        <v>35</v>
      </c>
      <c r="K147" s="16" t="s">
        <v>36</v>
      </c>
      <c r="L147" s="16" t="s">
        <v>37</v>
      </c>
      <c r="M147" s="16" t="s">
        <v>147</v>
      </c>
      <c r="N147" s="16" t="s">
        <v>123</v>
      </c>
      <c r="O147" s="16"/>
    </row>
    <row r="148" spans="1:16">
      <c r="A148" s="16" t="s">
        <v>72</v>
      </c>
      <c r="M148" s="16" t="s">
        <v>148</v>
      </c>
      <c r="P148" s="16"/>
    </row>
    <row r="149" spans="1:16">
      <c r="A149" s="16" t="s">
        <v>73</v>
      </c>
      <c r="B149" s="16">
        <v>1183903</v>
      </c>
      <c r="C149" s="16">
        <v>529819</v>
      </c>
      <c r="D149" s="16">
        <v>394306</v>
      </c>
      <c r="E149" s="16">
        <v>516892</v>
      </c>
      <c r="F149" s="16">
        <v>285224</v>
      </c>
      <c r="G149" s="16">
        <v>109016</v>
      </c>
      <c r="H149" s="16">
        <v>65349</v>
      </c>
      <c r="I149" s="16"/>
      <c r="J149" s="16"/>
      <c r="K149" s="16">
        <v>18015</v>
      </c>
      <c r="L149" s="16"/>
      <c r="M149" s="16">
        <v>89756</v>
      </c>
      <c r="N149" s="16">
        <v>103774</v>
      </c>
      <c r="O149" s="16">
        <v>3206298</v>
      </c>
      <c r="P149" s="16"/>
    </row>
    <row r="150" spans="1:16">
      <c r="A150" s="16" t="s">
        <v>74</v>
      </c>
      <c r="B150" s="16"/>
      <c r="C150" s="16"/>
      <c r="D150" s="16"/>
      <c r="E150" s="16"/>
      <c r="F150" s="16"/>
      <c r="G150" s="16"/>
      <c r="H150" s="16"/>
      <c r="I150" s="16"/>
      <c r="J150" s="16"/>
      <c r="K150" s="16"/>
      <c r="L150" s="16"/>
      <c r="M150" s="16"/>
      <c r="N150" s="16"/>
      <c r="O150" s="16"/>
      <c r="P150" s="16"/>
    </row>
    <row r="151" spans="1:16">
      <c r="A151" s="16" t="s">
        <v>75</v>
      </c>
      <c r="B151" s="16"/>
      <c r="C151" s="16"/>
      <c r="D151" s="16"/>
      <c r="E151" s="16"/>
      <c r="F151" s="16"/>
      <c r="G151" s="16"/>
      <c r="H151" s="16"/>
      <c r="I151" s="16"/>
      <c r="J151" s="16"/>
      <c r="K151" s="16"/>
      <c r="L151" s="16"/>
      <c r="M151" s="16"/>
      <c r="N151" s="16"/>
      <c r="O151" s="16"/>
      <c r="P151" s="16"/>
    </row>
    <row r="152" spans="1:16">
      <c r="A152" s="16" t="s">
        <v>122</v>
      </c>
      <c r="B152" s="74">
        <v>0.36924297117735155</v>
      </c>
      <c r="C152" s="74">
        <v>0.16524321819119744</v>
      </c>
      <c r="D152" s="74">
        <v>0.12297858776695117</v>
      </c>
      <c r="E152" s="74">
        <v>0.16121146568410047</v>
      </c>
      <c r="F152" s="74">
        <v>8.8957420676431198E-2</v>
      </c>
      <c r="G152" s="74">
        <v>3.4000582603363756E-2</v>
      </c>
      <c r="H152" s="74">
        <v>2.0381449260174819E-2</v>
      </c>
      <c r="I152" s="74">
        <v>0</v>
      </c>
      <c r="J152" s="74">
        <v>0</v>
      </c>
      <c r="K152" s="74">
        <v>5.6186293351397779E-3</v>
      </c>
      <c r="L152" s="74">
        <v>0</v>
      </c>
      <c r="M152" s="74">
        <v>2.7993654987777183E-2</v>
      </c>
      <c r="N152" s="74">
        <v>3.2365675305289776E-2</v>
      </c>
      <c r="O152" s="74">
        <v>1</v>
      </c>
      <c r="P152" s="74"/>
    </row>
    <row r="153" spans="1:16">
      <c r="A153" s="16" t="s">
        <v>38</v>
      </c>
      <c r="B153" s="74">
        <v>9.9695602217884911</v>
      </c>
      <c r="C153" s="74">
        <v>4.461566891162331</v>
      </c>
      <c r="D153" s="74">
        <v>3.3204218697076815</v>
      </c>
      <c r="E153" s="74">
        <v>4.3527095734707126</v>
      </c>
      <c r="F153" s="74">
        <v>2.4018503582636423</v>
      </c>
      <c r="G153" s="74">
        <v>0.9180157302908214</v>
      </c>
      <c r="H153" s="74">
        <v>0.55029913002472008</v>
      </c>
      <c r="I153" s="74">
        <v>0</v>
      </c>
      <c r="J153" s="74">
        <v>0</v>
      </c>
      <c r="K153" s="74">
        <v>0.15170299204877399</v>
      </c>
      <c r="L153" s="74">
        <v>0</v>
      </c>
      <c r="M153" s="74">
        <v>0.75582868466998399</v>
      </c>
      <c r="N153" s="74">
        <v>0.87387323324282395</v>
      </c>
      <c r="O153" s="74">
        <v>27</v>
      </c>
      <c r="P153" s="74"/>
    </row>
    <row r="154" spans="1:16">
      <c r="A154" s="75" t="s">
        <v>38</v>
      </c>
      <c r="B154" s="75">
        <v>9</v>
      </c>
      <c r="C154" s="75">
        <v>4</v>
      </c>
      <c r="D154" s="75">
        <v>3</v>
      </c>
      <c r="E154" s="75">
        <v>4</v>
      </c>
      <c r="F154" s="75">
        <v>2</v>
      </c>
      <c r="G154" s="75"/>
      <c r="H154" s="75"/>
      <c r="I154" s="75"/>
      <c r="J154" s="75"/>
      <c r="K154" s="75"/>
      <c r="L154" s="75"/>
      <c r="M154" s="75"/>
      <c r="N154" s="75"/>
      <c r="O154" s="75">
        <f>SUM(B154:N154)</f>
        <v>22</v>
      </c>
      <c r="P154" s="74"/>
    </row>
    <row r="155" spans="1:16">
      <c r="A155" s="16" t="s">
        <v>38</v>
      </c>
      <c r="B155" s="75">
        <v>1</v>
      </c>
      <c r="C155" s="75">
        <v>1</v>
      </c>
      <c r="D155" s="75"/>
      <c r="E155" s="75"/>
      <c r="F155" s="75"/>
      <c r="G155" s="75">
        <v>1</v>
      </c>
      <c r="H155" s="75">
        <v>1</v>
      </c>
      <c r="I155" s="75"/>
      <c r="J155" s="75"/>
      <c r="K155" s="75"/>
      <c r="L155" s="75"/>
      <c r="M155" s="75">
        <v>1</v>
      </c>
      <c r="N155" s="75"/>
      <c r="O155" s="75">
        <f>SUM(B155:N155)</f>
        <v>5</v>
      </c>
      <c r="P155" s="74"/>
    </row>
    <row r="156" spans="1:16">
      <c r="A156" s="20" t="s">
        <v>125</v>
      </c>
      <c r="B156" s="75">
        <f t="shared" ref="B156:H156" si="12">SUM(B154:B155)</f>
        <v>10</v>
      </c>
      <c r="C156" s="75">
        <f t="shared" si="12"/>
        <v>5</v>
      </c>
      <c r="D156" s="75">
        <f t="shared" si="12"/>
        <v>3</v>
      </c>
      <c r="E156" s="75">
        <f t="shared" si="12"/>
        <v>4</v>
      </c>
      <c r="F156" s="75">
        <f t="shared" si="12"/>
        <v>2</v>
      </c>
      <c r="G156" s="75">
        <f t="shared" si="12"/>
        <v>1</v>
      </c>
      <c r="H156" s="75">
        <f t="shared" si="12"/>
        <v>1</v>
      </c>
      <c r="I156" s="75"/>
      <c r="J156" s="75"/>
      <c r="K156" s="75"/>
      <c r="L156" s="75"/>
      <c r="M156" s="75">
        <f>SUM(M154:M155)</f>
        <v>1</v>
      </c>
      <c r="N156" s="75"/>
      <c r="O156" s="75">
        <f>SUM(B156:N156)</f>
        <v>27</v>
      </c>
      <c r="P156" s="74"/>
    </row>
    <row r="157" spans="1:16">
      <c r="A157" s="16"/>
      <c r="N157" s="74"/>
      <c r="O157" s="74"/>
    </row>
    <row r="158" spans="1:16">
      <c r="A158" s="16" t="s">
        <v>76</v>
      </c>
      <c r="B158" s="16" t="s">
        <v>30</v>
      </c>
      <c r="C158" s="16" t="s">
        <v>4</v>
      </c>
      <c r="D158" s="16" t="s">
        <v>31</v>
      </c>
      <c r="E158" s="16" t="s">
        <v>6</v>
      </c>
      <c r="F158" s="16" t="s">
        <v>32</v>
      </c>
      <c r="G158" s="16" t="s">
        <v>33</v>
      </c>
      <c r="H158" s="16" t="s">
        <v>34</v>
      </c>
      <c r="I158" s="16" t="s">
        <v>10</v>
      </c>
      <c r="J158" s="16" t="s">
        <v>35</v>
      </c>
      <c r="K158" s="16" t="s">
        <v>36</v>
      </c>
      <c r="L158" s="16" t="s">
        <v>37</v>
      </c>
      <c r="M158" s="16" t="s">
        <v>123</v>
      </c>
      <c r="N158" s="16"/>
      <c r="O158"/>
    </row>
    <row r="159" spans="1:16">
      <c r="A159" s="16" t="s">
        <v>77</v>
      </c>
      <c r="N159" s="16"/>
      <c r="O159"/>
    </row>
    <row r="160" spans="1:16">
      <c r="A160" s="16" t="s">
        <v>78</v>
      </c>
      <c r="B160" s="16"/>
      <c r="C160" s="16"/>
      <c r="D160" s="16"/>
      <c r="E160" s="16"/>
      <c r="F160" s="16"/>
      <c r="G160" s="16"/>
      <c r="H160" s="16"/>
      <c r="I160" s="16"/>
      <c r="J160" s="16"/>
      <c r="K160" s="16"/>
      <c r="L160" s="16"/>
      <c r="M160" s="16"/>
      <c r="N160" s="16"/>
      <c r="O160"/>
    </row>
    <row r="161" spans="1:15">
      <c r="A161" s="16" t="s">
        <v>79</v>
      </c>
      <c r="B161" s="74">
        <v>547185</v>
      </c>
      <c r="C161" s="74">
        <v>326803</v>
      </c>
      <c r="D161" s="74">
        <v>200882</v>
      </c>
      <c r="E161" s="74">
        <v>247776</v>
      </c>
      <c r="F161" s="74">
        <v>158848</v>
      </c>
      <c r="G161" s="74">
        <v>44515</v>
      </c>
      <c r="H161" s="74">
        <v>33257</v>
      </c>
      <c r="I161" s="74"/>
      <c r="J161" s="74"/>
      <c r="K161" s="74">
        <v>10762</v>
      </c>
      <c r="L161" s="74"/>
      <c r="M161" s="74">
        <v>33782</v>
      </c>
      <c r="N161" s="16">
        <f>SUM(B161:M161)</f>
        <v>1603810</v>
      </c>
      <c r="O161"/>
    </row>
    <row r="162" spans="1:15">
      <c r="A162" s="16" t="s">
        <v>122</v>
      </c>
      <c r="B162" s="74">
        <v>0.34117819442452657</v>
      </c>
      <c r="C162" s="74">
        <v>0.2037666556512305</v>
      </c>
      <c r="D162" s="74">
        <v>0.12525299131443252</v>
      </c>
      <c r="E162" s="74">
        <v>0.15449211564960938</v>
      </c>
      <c r="F162" s="74">
        <v>9.9044151115157034E-2</v>
      </c>
      <c r="G162" s="74">
        <v>2.7755781545195504E-2</v>
      </c>
      <c r="H162" s="74">
        <v>2.0736246812278262E-2</v>
      </c>
      <c r="I162" s="74">
        <v>0</v>
      </c>
      <c r="J162" s="74">
        <v>0</v>
      </c>
      <c r="K162" s="74">
        <v>6.7102711667840955E-3</v>
      </c>
      <c r="L162" s="74">
        <v>0</v>
      </c>
      <c r="M162" s="74">
        <v>2.1063592320786129E-2</v>
      </c>
      <c r="N162" s="74">
        <v>1</v>
      </c>
      <c r="O162"/>
    </row>
    <row r="163" spans="1:15">
      <c r="A163" s="16" t="s">
        <v>38</v>
      </c>
      <c r="B163" s="74">
        <v>4.7764947219433722</v>
      </c>
      <c r="C163" s="74">
        <v>2.852733179117227</v>
      </c>
      <c r="D163" s="74">
        <v>1.7535418784020553</v>
      </c>
      <c r="E163" s="74">
        <v>2.1628896190945315</v>
      </c>
      <c r="F163" s="74">
        <v>1.3866181156121984</v>
      </c>
      <c r="G163" s="74">
        <v>0.38858094163273704</v>
      </c>
      <c r="H163" s="74">
        <v>0.29030745537189567</v>
      </c>
      <c r="I163" s="74">
        <v>0</v>
      </c>
      <c r="J163" s="74">
        <v>0</v>
      </c>
      <c r="K163" s="74">
        <v>9.3943796334977334E-2</v>
      </c>
      <c r="L163" s="74">
        <v>0</v>
      </c>
      <c r="M163" s="74">
        <v>0.29489029249100579</v>
      </c>
      <c r="N163" s="74">
        <v>14</v>
      </c>
      <c r="O163" s="74"/>
    </row>
    <row r="164" spans="1:15">
      <c r="A164" s="75" t="s">
        <v>38</v>
      </c>
      <c r="B164" s="75">
        <v>4</v>
      </c>
      <c r="C164" s="75">
        <v>2</v>
      </c>
      <c r="D164" s="75">
        <v>1</v>
      </c>
      <c r="E164" s="75">
        <v>2</v>
      </c>
      <c r="F164" s="75">
        <v>1</v>
      </c>
      <c r="G164" s="75"/>
      <c r="H164" s="75"/>
      <c r="I164" s="75"/>
      <c r="J164" s="75"/>
      <c r="K164" s="75"/>
      <c r="L164" s="75"/>
      <c r="M164" s="75"/>
      <c r="N164" s="75">
        <f>SUM(B164:M164)</f>
        <v>10</v>
      </c>
      <c r="O164"/>
    </row>
    <row r="165" spans="1:15">
      <c r="A165" s="16" t="s">
        <v>38</v>
      </c>
      <c r="B165" s="75">
        <v>1</v>
      </c>
      <c r="C165" s="75">
        <v>1</v>
      </c>
      <c r="D165" s="75">
        <v>1</v>
      </c>
      <c r="E165" s="75"/>
      <c r="F165" s="75"/>
      <c r="G165" s="75">
        <v>1</v>
      </c>
      <c r="H165" s="75"/>
      <c r="I165" s="75"/>
      <c r="J165" s="75"/>
      <c r="K165" s="75"/>
      <c r="L165" s="75"/>
      <c r="M165" s="75"/>
      <c r="N165" s="75">
        <f>SUM(B165:M165)</f>
        <v>4</v>
      </c>
      <c r="O165" s="74"/>
    </row>
    <row r="166" spans="1:15" s="75" customFormat="1">
      <c r="A166" s="20" t="s">
        <v>125</v>
      </c>
      <c r="B166" s="75">
        <f t="shared" ref="B166:G166" si="13">SUM(B164:B165)</f>
        <v>5</v>
      </c>
      <c r="C166" s="75">
        <f t="shared" si="13"/>
        <v>3</v>
      </c>
      <c r="D166" s="75">
        <f t="shared" si="13"/>
        <v>2</v>
      </c>
      <c r="E166" s="75">
        <f t="shared" si="13"/>
        <v>2</v>
      </c>
      <c r="F166" s="75">
        <f t="shared" si="13"/>
        <v>1</v>
      </c>
      <c r="G166" s="75">
        <f t="shared" si="13"/>
        <v>1</v>
      </c>
      <c r="N166" s="75">
        <f>SUM(B166:M166)</f>
        <v>14</v>
      </c>
    </row>
    <row r="167" spans="1:15">
      <c r="A167" s="16"/>
      <c r="B167" s="74"/>
      <c r="C167" s="74"/>
      <c r="D167" s="74"/>
      <c r="E167" s="74"/>
      <c r="F167" s="74"/>
      <c r="G167" s="74"/>
      <c r="H167" s="74"/>
      <c r="I167" s="74"/>
      <c r="J167" s="74"/>
      <c r="K167" s="74"/>
      <c r="L167" s="74"/>
      <c r="M167" s="74"/>
      <c r="N167" s="74"/>
      <c r="O167" s="74"/>
    </row>
    <row r="168" spans="1:15">
      <c r="A168" s="16" t="s">
        <v>78</v>
      </c>
      <c r="B168" s="16" t="s">
        <v>30</v>
      </c>
      <c r="C168" s="16" t="s">
        <v>4</v>
      </c>
      <c r="D168" s="16" t="s">
        <v>31</v>
      </c>
      <c r="E168" s="16" t="s">
        <v>6</v>
      </c>
      <c r="F168" s="16" t="s">
        <v>32</v>
      </c>
      <c r="G168" s="16" t="s">
        <v>33</v>
      </c>
      <c r="H168" s="16" t="s">
        <v>34</v>
      </c>
      <c r="I168" s="16" t="s">
        <v>10</v>
      </c>
      <c r="J168" s="16" t="s">
        <v>35</v>
      </c>
      <c r="K168" s="16" t="s">
        <v>36</v>
      </c>
      <c r="L168" s="16" t="s">
        <v>37</v>
      </c>
      <c r="M168" s="16" t="s">
        <v>123</v>
      </c>
      <c r="N168" s="16"/>
      <c r="O168"/>
    </row>
    <row r="169" spans="1:15">
      <c r="A169" s="16" t="s">
        <v>79</v>
      </c>
      <c r="B169" s="74">
        <v>294968</v>
      </c>
      <c r="C169" s="74">
        <v>171778</v>
      </c>
      <c r="D169" s="74">
        <v>117710</v>
      </c>
      <c r="E169" s="74">
        <v>139422</v>
      </c>
      <c r="F169" s="74">
        <v>101430</v>
      </c>
      <c r="G169" s="74">
        <v>31020</v>
      </c>
      <c r="H169" s="74">
        <v>14254</v>
      </c>
      <c r="I169" s="74"/>
      <c r="J169" s="74"/>
      <c r="K169" s="74">
        <v>4928</v>
      </c>
      <c r="L169" s="74"/>
      <c r="M169" s="74">
        <v>33782</v>
      </c>
      <c r="N169" s="74">
        <f>SUM(B169:M169)</f>
        <v>909292</v>
      </c>
      <c r="O169" s="74"/>
    </row>
    <row r="170" spans="1:15">
      <c r="A170" s="16" t="s">
        <v>122</v>
      </c>
      <c r="B170" s="74">
        <v>0.32439304425860999</v>
      </c>
      <c r="C170" s="74">
        <v>0.18891401222049684</v>
      </c>
      <c r="D170" s="74">
        <v>0.12945236513683173</v>
      </c>
      <c r="E170" s="74">
        <v>0.1533302833413249</v>
      </c>
      <c r="F170" s="74">
        <v>0.1115483255103971</v>
      </c>
      <c r="G170" s="74">
        <v>3.4114453882801127E-2</v>
      </c>
      <c r="H170" s="74">
        <v>1.5675932483734598E-2</v>
      </c>
      <c r="I170" s="74">
        <v>0</v>
      </c>
      <c r="J170" s="74">
        <v>0</v>
      </c>
      <c r="K170" s="74">
        <v>5.419601184218051E-3</v>
      </c>
      <c r="L170" s="74">
        <v>0</v>
      </c>
      <c r="M170" s="74">
        <v>3.7151981981585674E-2</v>
      </c>
      <c r="N170" s="74">
        <v>1</v>
      </c>
      <c r="O170"/>
    </row>
    <row r="171" spans="1:15">
      <c r="A171" s="16" t="s">
        <v>38</v>
      </c>
      <c r="B171" s="74">
        <v>2.5951443540688799</v>
      </c>
      <c r="C171" s="74">
        <v>1.5113120977639747</v>
      </c>
      <c r="D171" s="74">
        <v>1.0356189210946538</v>
      </c>
      <c r="E171" s="74">
        <v>1.2266422667305992</v>
      </c>
      <c r="F171" s="74">
        <v>0.89238660408317683</v>
      </c>
      <c r="G171" s="74">
        <v>0.27291563106240901</v>
      </c>
      <c r="H171" s="74">
        <v>0.12540745986987678</v>
      </c>
      <c r="I171" s="74">
        <v>0</v>
      </c>
      <c r="J171" s="74">
        <v>0</v>
      </c>
      <c r="K171" s="74">
        <v>4.3356809473744408E-2</v>
      </c>
      <c r="L171" s="74">
        <v>0</v>
      </c>
      <c r="M171" s="74">
        <v>0.2972158558526854</v>
      </c>
      <c r="N171" s="74">
        <v>8</v>
      </c>
      <c r="O171" s="74"/>
    </row>
    <row r="172" spans="1:15" s="75" customFormat="1">
      <c r="A172" s="20" t="s">
        <v>125</v>
      </c>
      <c r="B172" s="75">
        <v>3</v>
      </c>
      <c r="C172" s="75">
        <v>2</v>
      </c>
      <c r="D172" s="75">
        <v>1</v>
      </c>
      <c r="E172" s="75">
        <v>1</v>
      </c>
      <c r="F172" s="75">
        <v>1</v>
      </c>
      <c r="N172" s="75">
        <f>SUM(B172:M172)</f>
        <v>8</v>
      </c>
    </row>
    <row r="173" spans="1:15">
      <c r="A173" s="16"/>
      <c r="N173" s="74"/>
      <c r="O173" s="74"/>
    </row>
    <row r="174" spans="1:15">
      <c r="A174" s="16" t="s">
        <v>80</v>
      </c>
      <c r="B174" s="16" t="s">
        <v>30</v>
      </c>
      <c r="C174" s="16" t="s">
        <v>4</v>
      </c>
      <c r="D174" s="16" t="s">
        <v>31</v>
      </c>
      <c r="E174" s="16" t="s">
        <v>6</v>
      </c>
      <c r="F174" s="16" t="s">
        <v>32</v>
      </c>
      <c r="G174" s="16" t="s">
        <v>33</v>
      </c>
      <c r="H174" s="16" t="s">
        <v>34</v>
      </c>
      <c r="I174" s="16" t="s">
        <v>10</v>
      </c>
      <c r="J174" s="16" t="s">
        <v>35</v>
      </c>
      <c r="K174" s="16" t="s">
        <v>36</v>
      </c>
      <c r="L174" s="16" t="s">
        <v>37</v>
      </c>
      <c r="M174" s="16" t="s">
        <v>149</v>
      </c>
      <c r="N174" s="16" t="s">
        <v>123</v>
      </c>
      <c r="O174" s="16"/>
    </row>
    <row r="175" spans="1:15">
      <c r="A175" s="16" t="s">
        <v>81</v>
      </c>
      <c r="B175" s="16"/>
      <c r="C175" s="16"/>
      <c r="D175" s="16"/>
      <c r="E175" s="16"/>
      <c r="F175" s="16"/>
      <c r="G175" s="16"/>
      <c r="H175" s="16"/>
      <c r="I175" s="16"/>
      <c r="J175" s="16"/>
      <c r="K175" s="16"/>
      <c r="L175" s="16"/>
      <c r="M175" s="16" t="s">
        <v>150</v>
      </c>
      <c r="N175" s="16"/>
      <c r="O175" s="16"/>
    </row>
    <row r="176" spans="1:15" s="16" customFormat="1">
      <c r="A176" s="16" t="s">
        <v>82</v>
      </c>
      <c r="B176" s="16">
        <v>990361</v>
      </c>
      <c r="C176" s="16">
        <v>548045</v>
      </c>
      <c r="D176" s="16">
        <v>366450</v>
      </c>
      <c r="E176" s="16">
        <v>539067</v>
      </c>
      <c r="F176" s="16">
        <v>267712</v>
      </c>
      <c r="G176" s="16">
        <v>56834</v>
      </c>
      <c r="H176" s="16">
        <v>81928</v>
      </c>
      <c r="I176" s="16">
        <v>45130</v>
      </c>
      <c r="K176" s="16">
        <v>16840</v>
      </c>
      <c r="M176" s="16">
        <v>59712</v>
      </c>
      <c r="N176" s="16">
        <v>121913</v>
      </c>
      <c r="O176" s="16">
        <v>3034280</v>
      </c>
    </row>
    <row r="177" spans="1:16">
      <c r="A177" s="16" t="s">
        <v>122</v>
      </c>
      <c r="B177" s="74">
        <v>0.32639077474722172</v>
      </c>
      <c r="C177" s="74">
        <v>0.18061780718984405</v>
      </c>
      <c r="D177" s="74">
        <v>0.12077000145009689</v>
      </c>
      <c r="E177" s="74">
        <v>0.17765895039350357</v>
      </c>
      <c r="F177" s="74">
        <v>8.8229168039864483E-2</v>
      </c>
      <c r="G177" s="74">
        <v>1.8730637910805859E-2</v>
      </c>
      <c r="H177" s="74">
        <v>2.7000804144640574E-2</v>
      </c>
      <c r="I177" s="74">
        <v>1.4873380175857206E-2</v>
      </c>
      <c r="J177" s="74">
        <v>0</v>
      </c>
      <c r="K177" s="74">
        <v>5.5499162898611865E-3</v>
      </c>
      <c r="L177" s="74">
        <v>0</v>
      </c>
      <c r="M177" s="74">
        <v>1.9679133105712062E-2</v>
      </c>
      <c r="N177" s="74">
        <v>4.0178559658304441E-2</v>
      </c>
      <c r="O177" s="74">
        <v>1</v>
      </c>
    </row>
    <row r="178" spans="1:16">
      <c r="A178" s="16" t="s">
        <v>38</v>
      </c>
      <c r="B178" s="74">
        <v>8.8125509181749866</v>
      </c>
      <c r="C178" s="74">
        <v>4.8766807941257895</v>
      </c>
      <c r="D178" s="74">
        <v>3.2607900391526159</v>
      </c>
      <c r="E178" s="74">
        <v>4.7967916606245966</v>
      </c>
      <c r="F178" s="74">
        <v>2.3821875370763412</v>
      </c>
      <c r="G178" s="74">
        <v>0.50572722359175815</v>
      </c>
      <c r="H178" s="74">
        <v>0.72902171190529552</v>
      </c>
      <c r="I178" s="74">
        <v>0.40158126474814454</v>
      </c>
      <c r="J178" s="74">
        <v>0</v>
      </c>
      <c r="K178" s="74">
        <v>0.14984773982625205</v>
      </c>
      <c r="L178" s="74">
        <v>0</v>
      </c>
      <c r="M178" s="74">
        <v>0.53133659385422571</v>
      </c>
      <c r="N178" s="74">
        <v>1.0848211107742198</v>
      </c>
      <c r="O178" s="74">
        <v>27</v>
      </c>
      <c r="P178" s="74"/>
    </row>
    <row r="179" spans="1:16" s="75" customFormat="1">
      <c r="A179" s="75" t="s">
        <v>38</v>
      </c>
      <c r="B179" s="75">
        <v>8</v>
      </c>
      <c r="C179" s="75">
        <v>4</v>
      </c>
      <c r="D179" s="75">
        <v>3</v>
      </c>
      <c r="E179" s="75">
        <v>4</v>
      </c>
      <c r="F179" s="75">
        <v>2</v>
      </c>
      <c r="O179" s="75">
        <f>SUM(B179:N179)</f>
        <v>21</v>
      </c>
    </row>
    <row r="180" spans="1:16" s="75" customFormat="1">
      <c r="A180" s="75" t="s">
        <v>38</v>
      </c>
      <c r="B180" s="75">
        <v>1</v>
      </c>
      <c r="C180" s="75">
        <v>1</v>
      </c>
      <c r="E180" s="75">
        <v>1</v>
      </c>
      <c r="G180" s="75">
        <v>1</v>
      </c>
      <c r="H180" s="75">
        <v>1</v>
      </c>
      <c r="M180" s="75">
        <v>1</v>
      </c>
      <c r="O180" s="75">
        <f>SUM(B180:N180)</f>
        <v>6</v>
      </c>
    </row>
    <row r="181" spans="1:16" s="75" customFormat="1">
      <c r="A181" s="20" t="s">
        <v>125</v>
      </c>
      <c r="B181" s="75">
        <f t="shared" ref="B181:H181" si="14">SUM(B179:B180)</f>
        <v>9</v>
      </c>
      <c r="C181" s="75">
        <f t="shared" si="14"/>
        <v>5</v>
      </c>
      <c r="D181" s="75">
        <f t="shared" si="14"/>
        <v>3</v>
      </c>
      <c r="E181" s="75">
        <f t="shared" si="14"/>
        <v>5</v>
      </c>
      <c r="F181" s="75">
        <f t="shared" si="14"/>
        <v>2</v>
      </c>
      <c r="G181" s="75">
        <f t="shared" si="14"/>
        <v>1</v>
      </c>
      <c r="H181" s="75">
        <f t="shared" si="14"/>
        <v>1</v>
      </c>
      <c r="M181" s="75">
        <f>SUM(M179:M180)</f>
        <v>1</v>
      </c>
      <c r="O181" s="75">
        <f>SUM(B181:N181)</f>
        <v>27</v>
      </c>
    </row>
    <row r="183" spans="1:16">
      <c r="A183" s="16"/>
      <c r="B183" s="16" t="s">
        <v>30</v>
      </c>
      <c r="C183" s="16" t="s">
        <v>4</v>
      </c>
      <c r="D183" s="16" t="s">
        <v>31</v>
      </c>
      <c r="E183" s="16" t="s">
        <v>6</v>
      </c>
      <c r="F183" s="16" t="s">
        <v>32</v>
      </c>
      <c r="G183" s="16" t="s">
        <v>33</v>
      </c>
      <c r="H183" s="16" t="s">
        <v>34</v>
      </c>
      <c r="I183" s="16" t="s">
        <v>10</v>
      </c>
      <c r="J183" s="16" t="s">
        <v>35</v>
      </c>
      <c r="K183" s="16" t="s">
        <v>36</v>
      </c>
      <c r="L183" s="16" t="s">
        <v>37</v>
      </c>
      <c r="M183" s="16" t="s">
        <v>151</v>
      </c>
      <c r="N183" s="16" t="s">
        <v>123</v>
      </c>
      <c r="O183" s="16"/>
    </row>
    <row r="184" spans="1:16">
      <c r="A184" s="16" t="s">
        <v>83</v>
      </c>
      <c r="M184" s="16" t="s">
        <v>152</v>
      </c>
    </row>
    <row r="185" spans="1:16">
      <c r="A185" s="16" t="s">
        <v>84</v>
      </c>
      <c r="B185" s="71">
        <v>869456</v>
      </c>
      <c r="C185" s="71">
        <v>346383</v>
      </c>
      <c r="D185" s="71">
        <v>312317</v>
      </c>
      <c r="E185" s="71">
        <v>405731</v>
      </c>
      <c r="F185" s="71">
        <v>185031</v>
      </c>
      <c r="G185" s="71">
        <v>50720</v>
      </c>
      <c r="H185" s="71">
        <v>143302</v>
      </c>
      <c r="I185" s="71">
        <v>31240</v>
      </c>
      <c r="J185" s="71"/>
      <c r="K185" s="71">
        <v>16104</v>
      </c>
      <c r="L185" s="16"/>
      <c r="M185" s="16">
        <v>79003</v>
      </c>
      <c r="N185" s="71">
        <v>79003</v>
      </c>
      <c r="O185" s="16">
        <v>2439287</v>
      </c>
    </row>
    <row r="186" spans="1:16">
      <c r="A186" s="16" t="s">
        <v>85</v>
      </c>
      <c r="L186" s="71"/>
      <c r="M186" s="71"/>
    </row>
    <row r="187" spans="1:16">
      <c r="A187" s="16" t="s">
        <v>86</v>
      </c>
      <c r="B187" s="16"/>
      <c r="C187" s="16"/>
      <c r="D187" s="16"/>
      <c r="E187" s="16"/>
      <c r="F187" s="16"/>
      <c r="G187" s="16"/>
      <c r="H187" s="16"/>
      <c r="I187" s="16"/>
      <c r="J187" s="16"/>
      <c r="K187" s="16"/>
      <c r="L187" s="16"/>
      <c r="M187" s="16"/>
      <c r="N187" s="16"/>
      <c r="O187" s="16"/>
    </row>
    <row r="188" spans="1:16">
      <c r="A188" s="16" t="s">
        <v>122</v>
      </c>
      <c r="B188" s="117">
        <v>0.3564385822578483</v>
      </c>
      <c r="C188" s="117">
        <v>0.14200174067258178</v>
      </c>
      <c r="D188" s="117">
        <v>0.12803618434403169</v>
      </c>
      <c r="E188" s="117">
        <v>0.16633180105498041</v>
      </c>
      <c r="F188" s="117">
        <v>7.5854542741383035E-2</v>
      </c>
      <c r="G188" s="117">
        <v>2.079296122186524E-2</v>
      </c>
      <c r="H188" s="117">
        <v>5.8747494657250252E-2</v>
      </c>
      <c r="I188" s="117">
        <v>1.2807021068041604E-2</v>
      </c>
      <c r="J188" s="117">
        <v>0</v>
      </c>
      <c r="K188" s="117">
        <v>6.6019291702862351E-3</v>
      </c>
      <c r="L188" s="74">
        <v>0</v>
      </c>
      <c r="M188" s="74">
        <v>3.2387742811731464E-2</v>
      </c>
      <c r="N188" s="117">
        <v>3.2387742811731464E-2</v>
      </c>
      <c r="O188" s="74">
        <v>1</v>
      </c>
    </row>
    <row r="189" spans="1:16">
      <c r="A189" s="16" t="s">
        <v>38</v>
      </c>
      <c r="B189" s="117">
        <v>7.4852102274148145</v>
      </c>
      <c r="C189" s="117">
        <v>2.9820365541242175</v>
      </c>
      <c r="D189" s="117">
        <v>2.6887598712246654</v>
      </c>
      <c r="E189" s="117">
        <v>3.4929678221545886</v>
      </c>
      <c r="F189" s="117">
        <v>1.5929453975690437</v>
      </c>
      <c r="G189" s="117">
        <v>0.43665218565917002</v>
      </c>
      <c r="H189" s="117">
        <v>1.2336973878022552</v>
      </c>
      <c r="I189" s="117">
        <v>0.2689474424288737</v>
      </c>
      <c r="J189" s="117">
        <v>0</v>
      </c>
      <c r="K189" s="117">
        <v>0.13864051257601093</v>
      </c>
      <c r="L189" s="74">
        <v>0</v>
      </c>
      <c r="M189" s="74">
        <v>0.68014259904636076</v>
      </c>
      <c r="N189" s="117">
        <v>0.68014259904636076</v>
      </c>
      <c r="O189" s="74">
        <v>21</v>
      </c>
      <c r="P189" s="74"/>
    </row>
    <row r="190" spans="1:16" s="75" customFormat="1">
      <c r="A190" s="75" t="s">
        <v>38</v>
      </c>
      <c r="B190" s="75">
        <v>7</v>
      </c>
      <c r="C190" s="75">
        <v>2</v>
      </c>
      <c r="D190" s="75">
        <v>2</v>
      </c>
      <c r="E190" s="75">
        <v>3</v>
      </c>
      <c r="F190" s="75">
        <v>1</v>
      </c>
      <c r="H190" s="75">
        <v>1</v>
      </c>
      <c r="O190" s="75">
        <f>SUM(B190:N190)</f>
        <v>16</v>
      </c>
    </row>
    <row r="191" spans="1:16" s="75" customFormat="1">
      <c r="A191" s="75" t="s">
        <v>38</v>
      </c>
      <c r="C191" s="75">
        <v>1</v>
      </c>
      <c r="D191" s="75">
        <v>1</v>
      </c>
      <c r="E191" s="75">
        <v>1</v>
      </c>
      <c r="F191" s="75">
        <v>1</v>
      </c>
      <c r="M191" s="75">
        <v>1</v>
      </c>
      <c r="O191" s="75">
        <f>SUM(B191:N191)</f>
        <v>5</v>
      </c>
    </row>
    <row r="192" spans="1:16" s="75" customFormat="1">
      <c r="A192" s="20" t="s">
        <v>125</v>
      </c>
      <c r="B192" s="75">
        <f>SUM(B190:B191)</f>
        <v>7</v>
      </c>
      <c r="C192" s="75">
        <f>SUM(C190:C191)</f>
        <v>3</v>
      </c>
      <c r="D192" s="75">
        <f>SUM(D190:D191)</f>
        <v>3</v>
      </c>
      <c r="E192" s="75">
        <f>SUM(E190:E191)</f>
        <v>4</v>
      </c>
      <c r="F192" s="75">
        <f>SUM(F190:F191)</f>
        <v>2</v>
      </c>
      <c r="H192" s="75">
        <f>SUM(H190:H191)</f>
        <v>1</v>
      </c>
      <c r="M192" s="75">
        <f>SUM(M191)</f>
        <v>1</v>
      </c>
      <c r="O192" s="75">
        <f>SUM(B192:N192)</f>
        <v>21</v>
      </c>
    </row>
    <row r="194" spans="1:16">
      <c r="A194" s="16"/>
      <c r="B194" s="16" t="s">
        <v>30</v>
      </c>
      <c r="C194" s="16" t="s">
        <v>4</v>
      </c>
      <c r="D194" s="16" t="s">
        <v>31</v>
      </c>
      <c r="E194" s="16" t="s">
        <v>6</v>
      </c>
      <c r="F194" s="16" t="s">
        <v>32</v>
      </c>
      <c r="G194" s="16" t="s">
        <v>33</v>
      </c>
      <c r="H194" s="16" t="s">
        <v>34</v>
      </c>
      <c r="I194" s="16" t="s">
        <v>10</v>
      </c>
      <c r="J194" s="16" t="s">
        <v>35</v>
      </c>
      <c r="K194" s="16" t="s">
        <v>36</v>
      </c>
      <c r="L194" s="16" t="s">
        <v>37</v>
      </c>
      <c r="M194" s="64" t="s">
        <v>153</v>
      </c>
      <c r="N194" s="16" t="s">
        <v>123</v>
      </c>
      <c r="O194" s="16"/>
    </row>
    <row r="195" spans="1:16">
      <c r="A195" s="16" t="s">
        <v>87</v>
      </c>
      <c r="B195" s="16">
        <v>141447</v>
      </c>
      <c r="C195" s="16">
        <v>49665</v>
      </c>
      <c r="D195" s="16">
        <v>77262</v>
      </c>
      <c r="E195" s="16">
        <v>88626</v>
      </c>
      <c r="F195" s="16">
        <v>79711</v>
      </c>
      <c r="G195" s="16">
        <v>6411</v>
      </c>
      <c r="H195" s="16">
        <v>81705</v>
      </c>
      <c r="I195" s="16">
        <v>28525</v>
      </c>
      <c r="J195" s="16"/>
      <c r="K195" s="16">
        <v>4355</v>
      </c>
      <c r="L195" s="16"/>
      <c r="M195" s="16" t="s">
        <v>154</v>
      </c>
      <c r="N195" s="16">
        <v>71227</v>
      </c>
      <c r="O195" s="16">
        <f>SUM(B195:N195)</f>
        <v>628934</v>
      </c>
    </row>
    <row r="196" spans="1:16">
      <c r="A196" s="16" t="s">
        <v>122</v>
      </c>
      <c r="B196" s="74">
        <v>0.22489959200806445</v>
      </c>
      <c r="C196" s="74">
        <v>7.8966950427230842E-2</v>
      </c>
      <c r="D196" s="74">
        <v>0.12284595839945051</v>
      </c>
      <c r="E196" s="74">
        <v>0.14091462697198753</v>
      </c>
      <c r="F196" s="74">
        <v>0.12673984869636559</v>
      </c>
      <c r="G196" s="74">
        <v>1.0193438421201588E-2</v>
      </c>
      <c r="H196" s="74">
        <v>0.12991029265391918</v>
      </c>
      <c r="I196" s="74">
        <v>4.535452050612624E-2</v>
      </c>
      <c r="J196" s="74">
        <v>0</v>
      </c>
      <c r="K196" s="74">
        <v>6.9244149624602897E-3</v>
      </c>
      <c r="L196" s="74">
        <v>0</v>
      </c>
      <c r="M196" s="74">
        <v>0.11325035695319381</v>
      </c>
      <c r="N196" s="74">
        <v>0.11325035695319381</v>
      </c>
      <c r="O196" s="74">
        <v>1</v>
      </c>
    </row>
    <row r="197" spans="1:16">
      <c r="A197" s="16" t="s">
        <v>38</v>
      </c>
      <c r="B197" s="74">
        <v>1.1244979600403222</v>
      </c>
      <c r="C197" s="74">
        <v>0.39483475213615421</v>
      </c>
      <c r="D197" s="74">
        <v>0.61422979199725258</v>
      </c>
      <c r="E197" s="74">
        <v>0.70457313485993767</v>
      </c>
      <c r="F197" s="74">
        <v>0.63369924348182793</v>
      </c>
      <c r="G197" s="74">
        <v>5.096719210600794E-2</v>
      </c>
      <c r="H197" s="74">
        <v>0.6495514632695959</v>
      </c>
      <c r="I197" s="74">
        <v>0.2267726025306312</v>
      </c>
      <c r="J197" s="74">
        <v>0</v>
      </c>
      <c r="K197" s="74">
        <v>3.4622074812301451E-2</v>
      </c>
      <c r="L197" s="74">
        <v>0</v>
      </c>
      <c r="M197" s="74">
        <v>0.56625178476596905</v>
      </c>
      <c r="N197" s="74">
        <v>0.56625178476596905</v>
      </c>
      <c r="O197" s="74">
        <v>5</v>
      </c>
      <c r="P197" s="74"/>
    </row>
    <row r="198" spans="1:16" s="75" customFormat="1">
      <c r="A198" s="75" t="s">
        <v>38</v>
      </c>
      <c r="B198" s="75">
        <v>1</v>
      </c>
      <c r="O198" s="75">
        <f>SUM(B198:N198)</f>
        <v>1</v>
      </c>
    </row>
    <row r="199" spans="1:16" s="75" customFormat="1">
      <c r="A199" s="75" t="s">
        <v>38</v>
      </c>
      <c r="D199" s="75">
        <v>1</v>
      </c>
      <c r="E199" s="75">
        <v>1</v>
      </c>
      <c r="F199" s="75">
        <v>1</v>
      </c>
      <c r="H199" s="75">
        <v>1</v>
      </c>
      <c r="O199" s="75">
        <f>SUM(B199:N199)</f>
        <v>4</v>
      </c>
    </row>
    <row r="200" spans="1:16" s="75" customFormat="1">
      <c r="A200" s="20" t="s">
        <v>125</v>
      </c>
      <c r="B200" s="75">
        <f t="shared" ref="B200" si="15">SUM(B198:B199)</f>
        <v>1</v>
      </c>
      <c r="D200" s="75">
        <f>SUM(D198:D199)</f>
        <v>1</v>
      </c>
      <c r="E200" s="75">
        <f t="shared" ref="E200" si="16">SUM(E198:E199)</f>
        <v>1</v>
      </c>
      <c r="F200" s="75">
        <f>SUM(F198:F199)</f>
        <v>1</v>
      </c>
      <c r="H200" s="75">
        <f>SUM(H198:H199)</f>
        <v>1</v>
      </c>
      <c r="O200" s="75">
        <f>SUM(B200:N200)</f>
        <v>5</v>
      </c>
    </row>
    <row r="202" spans="1:16">
      <c r="A202" s="16"/>
      <c r="B202" s="74"/>
      <c r="C202" s="74"/>
      <c r="D202" s="74"/>
      <c r="E202" s="74"/>
      <c r="F202" s="74"/>
      <c r="G202" s="74"/>
      <c r="H202" s="74"/>
      <c r="I202" s="74"/>
      <c r="J202" s="74"/>
      <c r="K202" s="74"/>
      <c r="L202" s="74"/>
      <c r="M202" s="74"/>
      <c r="N202" s="74"/>
      <c r="O202" s="74"/>
    </row>
    <row r="203" spans="1:16">
      <c r="A203" s="16"/>
      <c r="B203" s="16" t="s">
        <v>30</v>
      </c>
      <c r="C203" s="16" t="s">
        <v>4</v>
      </c>
      <c r="D203" s="16" t="s">
        <v>31</v>
      </c>
      <c r="E203" s="16" t="s">
        <v>6</v>
      </c>
      <c r="F203" s="16" t="s">
        <v>32</v>
      </c>
      <c r="G203" s="16" t="s">
        <v>33</v>
      </c>
      <c r="H203" s="16" t="s">
        <v>34</v>
      </c>
      <c r="I203" s="16" t="s">
        <v>10</v>
      </c>
      <c r="J203" s="16" t="s">
        <v>35</v>
      </c>
      <c r="K203" s="16" t="s">
        <v>36</v>
      </c>
      <c r="L203" s="16" t="s">
        <v>37</v>
      </c>
      <c r="M203" s="16" t="s">
        <v>123</v>
      </c>
      <c r="N203" s="74"/>
      <c r="O203" s="74"/>
    </row>
    <row r="204" spans="1:16">
      <c r="A204" t="s">
        <v>17</v>
      </c>
      <c r="B204" s="4">
        <v>6</v>
      </c>
      <c r="C204" s="4">
        <v>5</v>
      </c>
      <c r="D204" s="4">
        <v>2</v>
      </c>
      <c r="E204" s="4">
        <v>3</v>
      </c>
      <c r="F204" s="4">
        <v>2</v>
      </c>
      <c r="H204" s="4">
        <v>1</v>
      </c>
      <c r="L204" s="4">
        <v>1</v>
      </c>
      <c r="N204" s="4">
        <f t="shared" ref="N204:N268" si="17">SUM(B204:M204)</f>
        <v>20</v>
      </c>
      <c r="P204" s="4"/>
    </row>
    <row r="205" spans="1:16">
      <c r="A205"/>
      <c r="P205" s="4"/>
    </row>
    <row r="206" spans="1:16">
      <c r="A206" t="s">
        <v>42</v>
      </c>
      <c r="N206" s="4">
        <f t="shared" si="17"/>
        <v>0</v>
      </c>
      <c r="P206" s="4"/>
    </row>
    <row r="207" spans="1:16">
      <c r="A207" t="s">
        <v>43</v>
      </c>
      <c r="N207" s="4">
        <f t="shared" si="17"/>
        <v>0</v>
      </c>
      <c r="P207" s="4"/>
    </row>
    <row r="208" spans="1:16">
      <c r="A208" t="s">
        <v>44</v>
      </c>
      <c r="N208" s="4">
        <f t="shared" si="17"/>
        <v>0</v>
      </c>
      <c r="P208" s="4"/>
    </row>
    <row r="209" spans="1:16">
      <c r="A209" t="s">
        <v>45</v>
      </c>
      <c r="B209" s="4">
        <v>7</v>
      </c>
      <c r="C209" s="4">
        <v>5</v>
      </c>
      <c r="D209" s="4">
        <v>3</v>
      </c>
      <c r="E209" s="4">
        <v>2</v>
      </c>
      <c r="F209" s="4">
        <v>2</v>
      </c>
      <c r="G209" s="4">
        <v>1</v>
      </c>
      <c r="H209" s="4">
        <v>1</v>
      </c>
      <c r="I209" s="4">
        <v>1</v>
      </c>
      <c r="N209" s="4">
        <f t="shared" si="17"/>
        <v>22</v>
      </c>
      <c r="P209" s="4"/>
    </row>
    <row r="210" spans="1:16">
      <c r="A210"/>
      <c r="P210" s="4"/>
    </row>
    <row r="211" spans="1:16">
      <c r="A211" t="s">
        <v>46</v>
      </c>
      <c r="N211" s="4">
        <f t="shared" si="17"/>
        <v>0</v>
      </c>
      <c r="P211" s="4"/>
    </row>
    <row r="212" spans="1:16">
      <c r="A212" t="s">
        <v>47</v>
      </c>
      <c r="N212" s="4">
        <f t="shared" si="17"/>
        <v>0</v>
      </c>
      <c r="P212" s="4"/>
    </row>
    <row r="213" spans="1:16">
      <c r="A213" t="s">
        <v>56</v>
      </c>
      <c r="B213" s="4">
        <v>7</v>
      </c>
      <c r="C213" s="4">
        <v>5</v>
      </c>
      <c r="D213" s="4">
        <v>2</v>
      </c>
      <c r="E213" s="4">
        <v>2</v>
      </c>
      <c r="F213" s="4">
        <v>2</v>
      </c>
      <c r="H213" s="4">
        <v>1</v>
      </c>
      <c r="M213" s="4">
        <v>1</v>
      </c>
      <c r="N213" s="4">
        <f>SUM(B213:M213)</f>
        <v>20</v>
      </c>
      <c r="P213" s="4"/>
    </row>
    <row r="214" spans="1:16">
      <c r="A214"/>
      <c r="P214" s="4"/>
    </row>
    <row r="215" spans="1:16">
      <c r="A215" t="s">
        <v>49</v>
      </c>
      <c r="N215" s="4">
        <f t="shared" si="17"/>
        <v>0</v>
      </c>
      <c r="P215" s="4"/>
    </row>
    <row r="216" spans="1:16">
      <c r="A216" t="s">
        <v>50</v>
      </c>
      <c r="B216" s="4">
        <v>6</v>
      </c>
      <c r="C216" s="4">
        <v>3</v>
      </c>
      <c r="D216" s="4">
        <v>2</v>
      </c>
      <c r="E216" s="4">
        <v>3</v>
      </c>
      <c r="F216" s="4">
        <v>2</v>
      </c>
      <c r="M216" s="4">
        <v>2</v>
      </c>
      <c r="N216" s="4">
        <f t="shared" si="17"/>
        <v>18</v>
      </c>
      <c r="P216" s="4"/>
    </row>
    <row r="217" spans="1:16">
      <c r="A217"/>
      <c r="P217" s="4"/>
    </row>
    <row r="218" spans="1:16">
      <c r="A218" t="s">
        <v>51</v>
      </c>
      <c r="N218" s="4">
        <f t="shared" si="17"/>
        <v>0</v>
      </c>
      <c r="P218" s="4"/>
    </row>
    <row r="219" spans="1:16">
      <c r="A219" t="s">
        <v>52</v>
      </c>
      <c r="B219" s="4">
        <v>11</v>
      </c>
      <c r="C219" s="4">
        <v>5</v>
      </c>
      <c r="D219" s="4">
        <v>5</v>
      </c>
      <c r="E219" s="4">
        <v>5</v>
      </c>
      <c r="F219" s="4">
        <v>4</v>
      </c>
      <c r="G219" s="4">
        <v>1</v>
      </c>
      <c r="H219" s="4">
        <v>1</v>
      </c>
      <c r="I219" s="4">
        <v>1</v>
      </c>
      <c r="M219" s="4">
        <v>1</v>
      </c>
      <c r="N219" s="4">
        <f t="shared" si="17"/>
        <v>34</v>
      </c>
      <c r="P219" s="4"/>
    </row>
    <row r="220" spans="1:16">
      <c r="A220"/>
      <c r="P220" s="4"/>
    </row>
    <row r="221" spans="1:16">
      <c r="A221" t="s">
        <v>53</v>
      </c>
      <c r="B221" s="4">
        <v>8</v>
      </c>
      <c r="C221" s="4">
        <v>4</v>
      </c>
      <c r="D221" s="4">
        <v>3</v>
      </c>
      <c r="E221" s="4">
        <v>3</v>
      </c>
      <c r="F221" s="4">
        <v>3</v>
      </c>
      <c r="G221" s="4">
        <v>1</v>
      </c>
      <c r="I221" s="4">
        <v>1</v>
      </c>
      <c r="N221" s="4">
        <f t="shared" si="17"/>
        <v>23</v>
      </c>
      <c r="P221" s="4"/>
    </row>
    <row r="222" spans="1:16">
      <c r="A222" t="s">
        <v>54</v>
      </c>
      <c r="B222" s="4">
        <v>11</v>
      </c>
      <c r="C222" s="4">
        <v>5</v>
      </c>
      <c r="D222" s="4">
        <v>5</v>
      </c>
      <c r="E222" s="4">
        <v>4</v>
      </c>
      <c r="F222" s="4">
        <v>5</v>
      </c>
      <c r="G222" s="4">
        <v>1</v>
      </c>
      <c r="I222" s="4">
        <v>1</v>
      </c>
      <c r="M222" s="4">
        <v>1</v>
      </c>
      <c r="N222" s="4">
        <f t="shared" si="17"/>
        <v>33</v>
      </c>
      <c r="P222" s="4"/>
    </row>
    <row r="223" spans="1:16">
      <c r="A223" t="s">
        <v>21</v>
      </c>
      <c r="B223" s="4">
        <v>16</v>
      </c>
      <c r="C223" s="4">
        <v>8</v>
      </c>
      <c r="D223" s="4">
        <v>7</v>
      </c>
      <c r="E223" s="4">
        <v>6</v>
      </c>
      <c r="F223" s="4">
        <v>8</v>
      </c>
      <c r="G223" s="4">
        <v>2</v>
      </c>
      <c r="H223" s="4">
        <v>1</v>
      </c>
      <c r="I223" s="4">
        <v>1</v>
      </c>
      <c r="M223" s="4">
        <v>1</v>
      </c>
      <c r="N223" s="4">
        <f t="shared" si="17"/>
        <v>50</v>
      </c>
      <c r="P223" s="4"/>
    </row>
    <row r="224" spans="1:16">
      <c r="A224"/>
      <c r="P224" s="4"/>
    </row>
    <row r="225" spans="1:16">
      <c r="A225" t="s">
        <v>57</v>
      </c>
      <c r="N225" s="4">
        <f>SUM(B225:M225)</f>
        <v>0</v>
      </c>
      <c r="P225" s="4"/>
    </row>
    <row r="226" spans="1:16">
      <c r="A226" t="s">
        <v>58</v>
      </c>
      <c r="N226" s="4">
        <f t="shared" si="17"/>
        <v>0</v>
      </c>
      <c r="P226" s="4"/>
    </row>
    <row r="227" spans="1:16">
      <c r="A227" t="s">
        <v>59</v>
      </c>
      <c r="N227" s="4">
        <f t="shared" si="17"/>
        <v>0</v>
      </c>
      <c r="P227" s="4"/>
    </row>
    <row r="228" spans="1:16">
      <c r="A228" t="s">
        <v>61</v>
      </c>
      <c r="B228" s="4">
        <v>7</v>
      </c>
      <c r="C228" s="4">
        <v>3</v>
      </c>
      <c r="D228" s="4">
        <v>3</v>
      </c>
      <c r="E228" s="4">
        <v>2</v>
      </c>
      <c r="F228" s="4">
        <v>2</v>
      </c>
      <c r="G228" s="4">
        <v>1</v>
      </c>
      <c r="N228" s="4">
        <f>SUM(B228:M228)</f>
        <v>18</v>
      </c>
      <c r="P228" s="4"/>
    </row>
    <row r="229" spans="1:16">
      <c r="A229"/>
      <c r="P229" s="4"/>
    </row>
    <row r="230" spans="1:16">
      <c r="A230" t="s">
        <v>55</v>
      </c>
      <c r="P230" s="4"/>
    </row>
    <row r="231" spans="1:16">
      <c r="A231" t="s">
        <v>60</v>
      </c>
      <c r="N231" s="4">
        <f t="shared" si="17"/>
        <v>0</v>
      </c>
      <c r="P231" s="4"/>
    </row>
    <row r="232" spans="1:16">
      <c r="A232" t="s">
        <v>62</v>
      </c>
      <c r="B232" s="4">
        <v>8</v>
      </c>
      <c r="C232" s="4">
        <v>6</v>
      </c>
      <c r="D232" s="4">
        <v>3</v>
      </c>
      <c r="E232" s="4">
        <v>3</v>
      </c>
      <c r="F232" s="4">
        <v>3</v>
      </c>
      <c r="M232" s="4">
        <v>1</v>
      </c>
      <c r="N232" s="4">
        <f>SUM(B232:M232)</f>
        <v>24</v>
      </c>
      <c r="P232" s="4"/>
    </row>
    <row r="233" spans="1:16">
      <c r="A233"/>
      <c r="P233" s="4"/>
    </row>
    <row r="234" spans="1:16">
      <c r="A234" t="s">
        <v>63</v>
      </c>
      <c r="B234" s="4">
        <v>9</v>
      </c>
      <c r="C234" s="4">
        <v>6</v>
      </c>
      <c r="D234" s="4">
        <v>4</v>
      </c>
      <c r="E234" s="4">
        <v>3</v>
      </c>
      <c r="F234" s="4">
        <v>3</v>
      </c>
      <c r="G234" s="4">
        <v>1</v>
      </c>
      <c r="H234" s="4">
        <v>1</v>
      </c>
      <c r="N234" s="4">
        <f t="shared" si="17"/>
        <v>27</v>
      </c>
      <c r="P234" s="4"/>
    </row>
    <row r="235" spans="1:16">
      <c r="A235"/>
      <c r="P235" s="4"/>
    </row>
    <row r="236" spans="1:16">
      <c r="A236" t="s">
        <v>64</v>
      </c>
      <c r="N236" s="4">
        <f t="shared" si="17"/>
        <v>0</v>
      </c>
      <c r="P236" s="4"/>
    </row>
    <row r="237" spans="1:16">
      <c r="A237" t="s">
        <v>65</v>
      </c>
      <c r="N237" s="4">
        <f t="shared" si="17"/>
        <v>0</v>
      </c>
      <c r="P237" s="4"/>
    </row>
    <row r="238" spans="1:16">
      <c r="A238" t="s">
        <v>66</v>
      </c>
      <c r="N238" s="4">
        <f t="shared" si="17"/>
        <v>0</v>
      </c>
      <c r="P238" s="4"/>
    </row>
    <row r="239" spans="1:16">
      <c r="A239" t="s">
        <v>69</v>
      </c>
      <c r="B239" s="4">
        <v>8</v>
      </c>
      <c r="C239" s="4">
        <v>5</v>
      </c>
      <c r="D239" s="4">
        <v>5</v>
      </c>
      <c r="E239" s="4">
        <v>3</v>
      </c>
      <c r="F239" s="4">
        <v>3</v>
      </c>
      <c r="G239" s="4">
        <v>1</v>
      </c>
      <c r="H239" s="4">
        <v>1</v>
      </c>
      <c r="N239" s="4">
        <f>SUM(B239:M239)</f>
        <v>26</v>
      </c>
      <c r="P239" s="4"/>
    </row>
    <row r="240" spans="1:16">
      <c r="A240"/>
      <c r="P240" s="4"/>
    </row>
    <row r="241" spans="1:16">
      <c r="A241" t="s">
        <v>67</v>
      </c>
      <c r="N241" s="4">
        <f t="shared" si="17"/>
        <v>0</v>
      </c>
      <c r="P241" s="4"/>
    </row>
    <row r="242" spans="1:16">
      <c r="A242" t="s">
        <v>70</v>
      </c>
      <c r="B242" s="4">
        <v>9</v>
      </c>
      <c r="C242" s="4">
        <v>3</v>
      </c>
      <c r="D242" s="4">
        <v>11</v>
      </c>
      <c r="E242" s="4">
        <v>6</v>
      </c>
      <c r="F242" s="4">
        <v>5</v>
      </c>
      <c r="G242" s="4">
        <v>1</v>
      </c>
      <c r="H242" s="4">
        <v>1</v>
      </c>
      <c r="N242" s="4">
        <f>SUM(B242:M242)</f>
        <v>36</v>
      </c>
      <c r="P242" s="4"/>
    </row>
    <row r="243" spans="1:16">
      <c r="A243"/>
      <c r="P243" s="4"/>
    </row>
    <row r="244" spans="1:16">
      <c r="A244" t="s">
        <v>68</v>
      </c>
      <c r="B244" s="4">
        <v>6</v>
      </c>
      <c r="C244" s="4">
        <v>3</v>
      </c>
      <c r="D244" s="4">
        <v>5</v>
      </c>
      <c r="E244" s="4">
        <v>3</v>
      </c>
      <c r="F244" s="4">
        <v>2</v>
      </c>
      <c r="M244" s="4">
        <v>1</v>
      </c>
      <c r="N244" s="4">
        <f t="shared" si="17"/>
        <v>20</v>
      </c>
      <c r="P244" s="4"/>
    </row>
    <row r="245" spans="1:16">
      <c r="A245"/>
      <c r="P245" s="4"/>
    </row>
    <row r="246" spans="1:16">
      <c r="A246"/>
      <c r="P246" s="4"/>
    </row>
    <row r="247" spans="1:16">
      <c r="A247" t="s">
        <v>71</v>
      </c>
      <c r="N247" s="4">
        <f t="shared" si="17"/>
        <v>0</v>
      </c>
      <c r="P247" s="4"/>
    </row>
    <row r="248" spans="1:16">
      <c r="A248" t="s">
        <v>72</v>
      </c>
      <c r="N248" s="4">
        <f t="shared" si="17"/>
        <v>0</v>
      </c>
      <c r="P248" s="4"/>
    </row>
    <row r="249" spans="1:16">
      <c r="A249" t="s">
        <v>73</v>
      </c>
      <c r="N249" s="4">
        <f t="shared" si="17"/>
        <v>0</v>
      </c>
      <c r="P249" s="4"/>
    </row>
    <row r="250" spans="1:16">
      <c r="A250" t="s">
        <v>74</v>
      </c>
      <c r="N250" s="4">
        <f t="shared" si="17"/>
        <v>0</v>
      </c>
      <c r="P250" s="4"/>
    </row>
    <row r="251" spans="1:16">
      <c r="A251" t="s">
        <v>75</v>
      </c>
      <c r="B251" s="4">
        <v>10</v>
      </c>
      <c r="C251" s="4">
        <v>5</v>
      </c>
      <c r="D251" s="4">
        <v>3</v>
      </c>
      <c r="E251" s="4">
        <v>4</v>
      </c>
      <c r="F251" s="4">
        <v>2</v>
      </c>
      <c r="G251" s="4">
        <v>1</v>
      </c>
      <c r="H251" s="4">
        <v>1</v>
      </c>
      <c r="M251" s="4">
        <v>1</v>
      </c>
      <c r="N251" s="4">
        <f t="shared" si="17"/>
        <v>27</v>
      </c>
      <c r="P251" s="4"/>
    </row>
    <row r="252" spans="1:16">
      <c r="A252"/>
      <c r="P252" s="4"/>
    </row>
    <row r="253" spans="1:16">
      <c r="A253" t="s">
        <v>76</v>
      </c>
      <c r="N253" s="4">
        <f t="shared" si="17"/>
        <v>0</v>
      </c>
      <c r="P253" s="4"/>
    </row>
    <row r="254" spans="1:16">
      <c r="A254" t="s">
        <v>77</v>
      </c>
      <c r="N254" s="4">
        <f t="shared" si="17"/>
        <v>0</v>
      </c>
      <c r="P254" s="4"/>
    </row>
    <row r="255" spans="1:16">
      <c r="A255" t="s">
        <v>78</v>
      </c>
      <c r="N255" s="4">
        <f t="shared" si="17"/>
        <v>0</v>
      </c>
      <c r="P255" s="4"/>
    </row>
    <row r="256" spans="1:16">
      <c r="A256" t="s">
        <v>79</v>
      </c>
      <c r="B256" s="4">
        <v>5</v>
      </c>
      <c r="C256" s="4">
        <v>3</v>
      </c>
      <c r="D256" s="4">
        <v>2</v>
      </c>
      <c r="E256" s="4">
        <v>2</v>
      </c>
      <c r="F256" s="4">
        <v>1</v>
      </c>
      <c r="G256" s="4">
        <v>1</v>
      </c>
      <c r="N256" s="4">
        <f t="shared" si="17"/>
        <v>14</v>
      </c>
      <c r="P256" s="4"/>
    </row>
    <row r="257" spans="1:34">
      <c r="A257"/>
      <c r="P257" s="4"/>
    </row>
    <row r="258" spans="1:34">
      <c r="A258" t="s">
        <v>80</v>
      </c>
      <c r="N258" s="4">
        <f t="shared" si="17"/>
        <v>0</v>
      </c>
      <c r="P258" s="4"/>
    </row>
    <row r="259" spans="1:34">
      <c r="A259" t="s">
        <v>81</v>
      </c>
      <c r="N259" s="4">
        <f t="shared" si="17"/>
        <v>0</v>
      </c>
      <c r="P259" s="4"/>
    </row>
    <row r="260" spans="1:34">
      <c r="A260" t="s">
        <v>82</v>
      </c>
      <c r="B260" s="4">
        <v>9</v>
      </c>
      <c r="C260" s="4">
        <v>5</v>
      </c>
      <c r="D260" s="4">
        <v>3</v>
      </c>
      <c r="E260" s="4">
        <v>5</v>
      </c>
      <c r="F260" s="4">
        <v>2</v>
      </c>
      <c r="G260" s="4">
        <v>1</v>
      </c>
      <c r="H260" s="4">
        <v>1</v>
      </c>
      <c r="M260" s="4">
        <v>1</v>
      </c>
      <c r="N260" s="4">
        <f t="shared" si="17"/>
        <v>27</v>
      </c>
      <c r="P260" s="4"/>
    </row>
    <row r="261" spans="1:34">
      <c r="A261"/>
      <c r="P261" s="4"/>
    </row>
    <row r="262" spans="1:34">
      <c r="A262" t="s">
        <v>83</v>
      </c>
      <c r="N262" s="4">
        <f t="shared" si="17"/>
        <v>0</v>
      </c>
      <c r="P262" s="4"/>
    </row>
    <row r="263" spans="1:34">
      <c r="A263" t="s">
        <v>84</v>
      </c>
      <c r="N263" s="4">
        <f t="shared" si="17"/>
        <v>0</v>
      </c>
      <c r="P263" s="4"/>
    </row>
    <row r="264" spans="1:34">
      <c r="A264" t="s">
        <v>85</v>
      </c>
      <c r="N264" s="4">
        <f t="shared" si="17"/>
        <v>0</v>
      </c>
      <c r="P264" s="4"/>
    </row>
    <row r="265" spans="1:34">
      <c r="A265" t="s">
        <v>86</v>
      </c>
      <c r="B265" s="4">
        <v>7</v>
      </c>
      <c r="C265" s="4">
        <v>3</v>
      </c>
      <c r="D265" s="4">
        <v>3</v>
      </c>
      <c r="E265" s="4">
        <v>4</v>
      </c>
      <c r="F265" s="4">
        <v>2</v>
      </c>
      <c r="H265" s="4">
        <v>1</v>
      </c>
      <c r="M265" s="4">
        <v>1</v>
      </c>
      <c r="N265" s="4">
        <f t="shared" si="17"/>
        <v>21</v>
      </c>
      <c r="P265" s="4"/>
    </row>
    <row r="266" spans="1:34">
      <c r="A266"/>
      <c r="P266" s="4"/>
    </row>
    <row r="267" spans="1:34">
      <c r="A267" t="s">
        <v>87</v>
      </c>
      <c r="B267" s="4">
        <v>1</v>
      </c>
      <c r="D267" s="4">
        <v>1</v>
      </c>
      <c r="E267" s="4">
        <v>1</v>
      </c>
      <c r="F267" s="4">
        <v>1</v>
      </c>
      <c r="H267" s="4">
        <v>1</v>
      </c>
      <c r="N267" s="4">
        <f t="shared" si="17"/>
        <v>5</v>
      </c>
      <c r="P267" s="4"/>
    </row>
    <row r="268" spans="1:34">
      <c r="A268" s="4" t="s">
        <v>160</v>
      </c>
      <c r="B268" s="4">
        <f t="shared" ref="B268:I268" si="18">SUM(B204:B267)</f>
        <v>151</v>
      </c>
      <c r="C268" s="4">
        <f t="shared" si="18"/>
        <v>82</v>
      </c>
      <c r="D268" s="4">
        <f t="shared" si="18"/>
        <v>72</v>
      </c>
      <c r="E268" s="112">
        <f t="shared" si="18"/>
        <v>64</v>
      </c>
      <c r="F268" s="4">
        <f t="shared" si="18"/>
        <v>54</v>
      </c>
      <c r="G268" s="4">
        <f t="shared" si="18"/>
        <v>13</v>
      </c>
      <c r="H268" s="4">
        <f t="shared" si="18"/>
        <v>12</v>
      </c>
      <c r="I268" s="4">
        <f t="shared" si="18"/>
        <v>5</v>
      </c>
      <c r="L268" s="4">
        <f>SUM(L204:L267)</f>
        <v>1</v>
      </c>
      <c r="M268" s="4">
        <f>SUM(M204:M267)</f>
        <v>11</v>
      </c>
      <c r="N268" s="4">
        <f t="shared" si="17"/>
        <v>465</v>
      </c>
    </row>
    <row r="270" spans="1:34" s="2" customFormat="1">
      <c r="A270" s="3"/>
      <c r="B270" s="6" t="s">
        <v>3</v>
      </c>
      <c r="C270" s="6" t="s">
        <v>4</v>
      </c>
      <c r="D270" s="6" t="s">
        <v>5</v>
      </c>
      <c r="E270" s="6" t="s">
        <v>6</v>
      </c>
      <c r="F270" s="6" t="s">
        <v>7</v>
      </c>
      <c r="G270" s="6" t="s">
        <v>8</v>
      </c>
      <c r="H270" s="6" t="s">
        <v>9</v>
      </c>
      <c r="I270" s="6" t="s">
        <v>10</v>
      </c>
      <c r="J270" s="6" t="s">
        <v>11</v>
      </c>
      <c r="K270" s="6" t="s">
        <v>12</v>
      </c>
      <c r="L270" s="6" t="s">
        <v>13</v>
      </c>
      <c r="M270" s="16" t="s">
        <v>134</v>
      </c>
      <c r="N270" s="16" t="s">
        <v>136</v>
      </c>
      <c r="O270" s="16" t="s">
        <v>147</v>
      </c>
      <c r="P270" s="16" t="s">
        <v>128</v>
      </c>
      <c r="Q270" s="16" t="s">
        <v>138</v>
      </c>
      <c r="R270" s="16" t="s">
        <v>151</v>
      </c>
      <c r="S270" s="16" t="s">
        <v>120</v>
      </c>
      <c r="T270" s="16" t="s">
        <v>144</v>
      </c>
      <c r="U270" s="16" t="s">
        <v>153</v>
      </c>
      <c r="V270" s="16" t="s">
        <v>149</v>
      </c>
      <c r="W270" s="16" t="s">
        <v>132</v>
      </c>
      <c r="X270" s="16" t="s">
        <v>130</v>
      </c>
      <c r="Y270" s="16" t="s">
        <v>126</v>
      </c>
      <c r="Z270" s="16" t="s">
        <v>142</v>
      </c>
      <c r="AA270" s="16" t="s">
        <v>140</v>
      </c>
      <c r="AB270" s="16" t="s">
        <v>146</v>
      </c>
      <c r="AC270" s="3" t="s">
        <v>39</v>
      </c>
      <c r="AD270" s="6" t="s">
        <v>14</v>
      </c>
      <c r="AE270" s="1"/>
      <c r="AF270" s="1"/>
      <c r="AG270" s="1"/>
    </row>
    <row r="271" spans="1:34" s="2" customFormat="1">
      <c r="A271" s="5" t="s">
        <v>28</v>
      </c>
      <c r="B271" s="7">
        <v>17658916</v>
      </c>
      <c r="C271" s="7">
        <v>9775991</v>
      </c>
      <c r="D271" s="7">
        <v>8382699</v>
      </c>
      <c r="E271" s="7">
        <v>7314236</v>
      </c>
      <c r="F271" s="7">
        <v>6062962</v>
      </c>
      <c r="G271" s="7">
        <v>1414919</v>
      </c>
      <c r="H271" s="8">
        <v>1314441</v>
      </c>
      <c r="I271" s="8">
        <v>1028721</v>
      </c>
      <c r="J271" s="7">
        <v>16597</v>
      </c>
      <c r="K271" s="7">
        <v>260111</v>
      </c>
      <c r="L271" s="7">
        <v>104854</v>
      </c>
      <c r="M271" s="16" t="s">
        <v>135</v>
      </c>
      <c r="N271" s="16" t="s">
        <v>137</v>
      </c>
      <c r="O271" s="16" t="s">
        <v>148</v>
      </c>
      <c r="P271" s="16" t="s">
        <v>129</v>
      </c>
      <c r="Q271" s="16" t="s">
        <v>139</v>
      </c>
      <c r="R271" s="16" t="s">
        <v>152</v>
      </c>
      <c r="S271" s="16" t="s">
        <v>121</v>
      </c>
      <c r="T271" s="16" t="s">
        <v>145</v>
      </c>
      <c r="U271" s="16" t="s">
        <v>154</v>
      </c>
      <c r="V271" s="16" t="s">
        <v>150</v>
      </c>
      <c r="W271" s="16" t="s">
        <v>133</v>
      </c>
      <c r="X271" s="16" t="s">
        <v>131</v>
      </c>
      <c r="Y271" s="16" t="s">
        <v>127</v>
      </c>
      <c r="Z271" s="16" t="s">
        <v>143</v>
      </c>
      <c r="AA271" s="16" t="s">
        <v>141</v>
      </c>
      <c r="AB271" s="16" t="s">
        <v>145</v>
      </c>
      <c r="AC271" s="19">
        <v>1511242.152</v>
      </c>
      <c r="AD271" s="7">
        <v>54845689.152000003</v>
      </c>
      <c r="AE271" s="1"/>
      <c r="AF271" s="1"/>
      <c r="AG271" s="1"/>
    </row>
    <row r="272" spans="1:34" s="2" customFormat="1">
      <c r="A272" s="3" t="s">
        <v>122</v>
      </c>
      <c r="B272" s="9">
        <v>0.32197454846560258</v>
      </c>
      <c r="C272" s="9">
        <v>0.17824538539221743</v>
      </c>
      <c r="D272" s="9">
        <v>0.15284152919964389</v>
      </c>
      <c r="E272" s="10">
        <v>0.13336027157447577</v>
      </c>
      <c r="F272" s="9">
        <v>0.11054582582045845</v>
      </c>
      <c r="G272" s="9">
        <v>2.5798180711681395E-2</v>
      </c>
      <c r="H272" s="10">
        <v>2.3966167994664857E-2</v>
      </c>
      <c r="I272" s="10">
        <v>1.8756642790083104E-2</v>
      </c>
      <c r="J272" s="9">
        <v>3.0261266211830935E-4</v>
      </c>
      <c r="K272" s="9">
        <v>4.7425969847716791E-3</v>
      </c>
      <c r="L272" s="9">
        <v>1.9118002093000666E-3</v>
      </c>
      <c r="M272" s="76">
        <v>1.8348935268384754E-3</v>
      </c>
      <c r="N272" s="76">
        <v>1.6603492709814788E-3</v>
      </c>
      <c r="O272" s="76">
        <v>1.6365187745430482E-3</v>
      </c>
      <c r="P272" s="76">
        <v>1.6116672315854503E-3</v>
      </c>
      <c r="Q272" s="76">
        <v>1.5519360102141432E-3</v>
      </c>
      <c r="R272" s="76">
        <v>1.4404596098893047E-3</v>
      </c>
      <c r="S272" s="76">
        <v>1.4291733992577911E-3</v>
      </c>
      <c r="T272" s="76">
        <v>1.4158633285614986E-3</v>
      </c>
      <c r="U272" s="76">
        <v>1.2986800075134553E-3</v>
      </c>
      <c r="V272" s="76">
        <v>1.0887273170096094E-3</v>
      </c>
      <c r="W272" s="76">
        <v>9.9424404803948952E-4</v>
      </c>
      <c r="X272" s="76">
        <v>9.4131372580478134E-4</v>
      </c>
      <c r="Y272" s="76">
        <v>8.5552758522114295E-4</v>
      </c>
      <c r="Z272" s="76">
        <v>8.3328335748213372E-4</v>
      </c>
      <c r="AA272" s="76">
        <v>8.0412883276518622E-4</v>
      </c>
      <c r="AB272" s="76">
        <v>7.7789158381728917E-4</v>
      </c>
      <c r="AC272" s="77">
        <v>2.7554438194982385E-2</v>
      </c>
      <c r="AD272" s="9"/>
      <c r="AE272" s="9"/>
      <c r="AF272" s="1"/>
      <c r="AG272" s="1"/>
      <c r="AH272" s="1"/>
    </row>
    <row r="273" spans="1:34" s="22" customFormat="1">
      <c r="A273" s="20" t="s">
        <v>125</v>
      </c>
      <c r="B273" s="20">
        <v>150</v>
      </c>
      <c r="C273" s="20">
        <v>83</v>
      </c>
      <c r="D273" s="20">
        <v>71</v>
      </c>
      <c r="E273" s="14">
        <v>62</v>
      </c>
      <c r="F273" s="20">
        <v>52</v>
      </c>
      <c r="G273" s="20">
        <v>12</v>
      </c>
      <c r="H273" s="14">
        <v>11</v>
      </c>
      <c r="I273" s="14">
        <v>9</v>
      </c>
      <c r="J273" s="20"/>
      <c r="K273" s="20">
        <v>2</v>
      </c>
      <c r="L273" s="20">
        <v>1</v>
      </c>
      <c r="M273" s="20">
        <v>1</v>
      </c>
      <c r="N273" s="20">
        <v>1</v>
      </c>
      <c r="O273" s="20">
        <v>1</v>
      </c>
      <c r="P273" s="21">
        <v>1</v>
      </c>
      <c r="Q273" s="21">
        <v>1</v>
      </c>
      <c r="R273" s="21">
        <v>1</v>
      </c>
      <c r="S273" s="22">
        <v>1</v>
      </c>
      <c r="T273" s="22">
        <v>1</v>
      </c>
      <c r="U273" s="22">
        <v>1</v>
      </c>
      <c r="V273" s="22">
        <v>1</v>
      </c>
      <c r="W273" s="22">
        <v>1</v>
      </c>
      <c r="X273" s="22">
        <v>1</v>
      </c>
      <c r="AD273" s="22">
        <v>465</v>
      </c>
    </row>
    <row r="274" spans="1:34" s="22" customFormat="1">
      <c r="A274" s="20"/>
      <c r="B274" s="20"/>
      <c r="C274" s="20"/>
      <c r="D274" s="20"/>
      <c r="E274" s="20"/>
      <c r="F274" s="20"/>
      <c r="G274" s="20"/>
      <c r="H274" s="14"/>
      <c r="I274" s="14"/>
      <c r="J274" s="20"/>
      <c r="K274" s="20"/>
      <c r="L274" s="20"/>
      <c r="M274" s="20"/>
      <c r="N274" s="20"/>
      <c r="O274" s="20"/>
      <c r="P274" s="21"/>
      <c r="Q274" s="21"/>
      <c r="R274" s="21"/>
    </row>
    <row r="275" spans="1:34" s="2" customFormat="1">
      <c r="A275" s="119" t="s">
        <v>1639</v>
      </c>
      <c r="B275" s="9"/>
      <c r="C275" s="9"/>
      <c r="D275" s="9"/>
      <c r="E275" s="9"/>
      <c r="F275" s="9"/>
      <c r="G275" s="9"/>
      <c r="H275" s="10"/>
      <c r="I275" s="10"/>
      <c r="J275" s="9"/>
      <c r="K275" s="9"/>
      <c r="L275" s="9"/>
      <c r="M275" s="76"/>
      <c r="N275" s="76"/>
      <c r="O275" s="76"/>
      <c r="P275" s="76"/>
      <c r="Q275" s="76"/>
      <c r="R275" s="76"/>
      <c r="S275" s="76"/>
      <c r="T275" s="76"/>
      <c r="U275" s="76"/>
      <c r="V275" s="76"/>
      <c r="W275" s="76"/>
      <c r="X275" s="76"/>
      <c r="Y275" s="76"/>
      <c r="Z275" s="76"/>
      <c r="AA275" s="76"/>
      <c r="AB275" s="76"/>
      <c r="AC275" s="77"/>
      <c r="AD275" s="9"/>
      <c r="AE275" s="9"/>
      <c r="AF275" s="1"/>
      <c r="AG275" s="1"/>
      <c r="AH275" s="1"/>
    </row>
    <row r="276" spans="1:34" s="2" customFormat="1">
      <c r="A276" s="3" t="s">
        <v>1640</v>
      </c>
      <c r="B276" s="9"/>
      <c r="C276" s="9"/>
      <c r="D276" s="9"/>
      <c r="E276" s="9"/>
      <c r="F276" s="9"/>
      <c r="G276" s="9"/>
      <c r="H276" s="10"/>
      <c r="I276" s="10"/>
      <c r="J276" s="9"/>
      <c r="K276" s="9"/>
      <c r="L276" s="9"/>
      <c r="M276" s="76"/>
      <c r="N276" s="76"/>
      <c r="O276" s="76"/>
      <c r="P276" s="76"/>
      <c r="Q276" s="76"/>
      <c r="R276" s="76"/>
      <c r="S276" s="76"/>
      <c r="T276" s="76"/>
      <c r="U276" s="76"/>
      <c r="V276" s="76"/>
      <c r="W276" s="76"/>
      <c r="X276" s="76"/>
      <c r="Y276" s="76"/>
      <c r="Z276" s="76"/>
      <c r="AA276" s="76"/>
      <c r="AB276" s="76"/>
      <c r="AC276" s="77"/>
      <c r="AD276" s="9"/>
      <c r="AE276" s="9"/>
      <c r="AF276" s="1"/>
      <c r="AG276" s="1"/>
      <c r="AH276" s="1"/>
    </row>
    <row r="277" spans="1:34" s="2" customFormat="1">
      <c r="A277" s="3"/>
      <c r="B277" s="9"/>
      <c r="C277" s="9"/>
      <c r="D277" s="9"/>
      <c r="E277" s="9"/>
      <c r="F277" s="9"/>
      <c r="G277" s="9"/>
      <c r="H277" s="10"/>
      <c r="I277" s="10"/>
      <c r="J277" s="9"/>
      <c r="K277" s="9"/>
      <c r="L277" s="9"/>
      <c r="M277" s="76"/>
      <c r="N277" s="76"/>
      <c r="O277" s="76"/>
      <c r="P277" s="76"/>
      <c r="Q277" s="76"/>
      <c r="R277" s="76"/>
      <c r="S277" s="76"/>
      <c r="T277" s="76"/>
      <c r="U277" s="76"/>
      <c r="V277" s="76"/>
      <c r="W277" s="76"/>
      <c r="X277" s="76"/>
      <c r="Y277" s="76"/>
      <c r="Z277" s="76"/>
      <c r="AA277" s="76"/>
      <c r="AB277" s="76"/>
      <c r="AC277" s="77"/>
      <c r="AD277" s="9"/>
      <c r="AE277" s="9"/>
      <c r="AF277" s="1"/>
      <c r="AG277" s="1"/>
      <c r="AH277" s="1"/>
    </row>
    <row r="278" spans="1:34" s="2" customFormat="1">
      <c r="A278" s="3" t="s">
        <v>1647</v>
      </c>
      <c r="B278" s="9">
        <v>160.9872742328013</v>
      </c>
      <c r="C278" s="9">
        <v>89.122692696108714</v>
      </c>
      <c r="D278" s="9">
        <v>76.42076459982195</v>
      </c>
      <c r="E278" s="10">
        <v>66.680135787237887</v>
      </c>
      <c r="F278" s="9">
        <v>55.272912910229223</v>
      </c>
      <c r="G278" s="9">
        <v>12.899090355840697</v>
      </c>
      <c r="H278" s="10">
        <v>11.983083997332429</v>
      </c>
      <c r="I278" s="10">
        <v>9.3783213950415512</v>
      </c>
      <c r="J278" s="9">
        <v>0.15130633105915467</v>
      </c>
      <c r="K278" s="9">
        <v>2.3712984923858396</v>
      </c>
      <c r="L278" s="9">
        <v>0.95590010465003328</v>
      </c>
      <c r="M278" s="76">
        <v>0.9174467634192377</v>
      </c>
      <c r="N278" s="76">
        <v>0.83017463549073933</v>
      </c>
      <c r="O278" s="76">
        <v>0.81825938727152414</v>
      </c>
      <c r="P278" s="76">
        <v>0.80583361579272517</v>
      </c>
      <c r="Q278" s="76">
        <v>0.77596800510707165</v>
      </c>
      <c r="R278" s="76">
        <v>0.72022980494465239</v>
      </c>
      <c r="S278" s="76">
        <v>0.71458669962889554</v>
      </c>
      <c r="T278" s="76">
        <v>0.70793166428074927</v>
      </c>
      <c r="U278" s="76">
        <v>0.64934000375672762</v>
      </c>
      <c r="V278" s="76">
        <v>0.54436365850480473</v>
      </c>
      <c r="W278" s="76">
        <v>0.49712202401974476</v>
      </c>
      <c r="X278" s="76">
        <v>0.47065686290239067</v>
      </c>
      <c r="Y278" s="76">
        <v>0.42776379261057146</v>
      </c>
      <c r="Z278" s="76">
        <v>0.41664167874106683</v>
      </c>
      <c r="AA278" s="76">
        <v>0.4020644163825931</v>
      </c>
      <c r="AB278" s="76">
        <v>0.38894579190864459</v>
      </c>
      <c r="AC278" s="77">
        <v>13.777219097491193</v>
      </c>
      <c r="AD278" s="9"/>
      <c r="AE278" s="9"/>
      <c r="AF278" s="1"/>
      <c r="AG278" s="1"/>
      <c r="AH278" s="1"/>
    </row>
    <row r="279" spans="1:34" s="2" customFormat="1">
      <c r="A279" s="100" t="s">
        <v>38</v>
      </c>
      <c r="B279" s="20">
        <v>160</v>
      </c>
      <c r="C279" s="20">
        <v>89</v>
      </c>
      <c r="D279" s="20">
        <v>76</v>
      </c>
      <c r="E279" s="20">
        <v>66</v>
      </c>
      <c r="F279" s="20">
        <v>55</v>
      </c>
      <c r="G279" s="20">
        <v>12</v>
      </c>
      <c r="H279" s="14">
        <v>11</v>
      </c>
      <c r="I279" s="14">
        <v>9</v>
      </c>
      <c r="J279" s="20"/>
      <c r="K279" s="20">
        <v>2</v>
      </c>
      <c r="L279" s="20"/>
      <c r="M279" s="75"/>
      <c r="N279" s="75"/>
      <c r="O279" s="75"/>
      <c r="P279" s="75"/>
      <c r="Q279" s="75"/>
      <c r="R279" s="75"/>
      <c r="S279" s="75"/>
      <c r="T279" s="75"/>
      <c r="U279" s="75"/>
      <c r="V279" s="75"/>
      <c r="W279" s="75"/>
      <c r="X279" s="75"/>
      <c r="Y279" s="75"/>
      <c r="Z279" s="75"/>
      <c r="AA279" s="75"/>
      <c r="AB279" s="75"/>
      <c r="AC279" s="94"/>
      <c r="AD279" s="20">
        <f>SUM(B279:AC279)</f>
        <v>480</v>
      </c>
      <c r="AE279" s="9"/>
      <c r="AF279" s="1"/>
      <c r="AG279" s="1"/>
      <c r="AH279" s="1"/>
    </row>
    <row r="280" spans="1:34" s="2" customFormat="1">
      <c r="A280" s="100" t="s">
        <v>38</v>
      </c>
      <c r="B280" s="20">
        <v>1</v>
      </c>
      <c r="C280" s="20"/>
      <c r="D280" s="20">
        <v>1</v>
      </c>
      <c r="E280" s="20">
        <v>1</v>
      </c>
      <c r="F280" s="20"/>
      <c r="G280" s="20">
        <v>1</v>
      </c>
      <c r="H280" s="14">
        <v>1</v>
      </c>
      <c r="I280" s="14"/>
      <c r="J280" s="20"/>
      <c r="K280" s="20"/>
      <c r="L280" s="20">
        <v>1</v>
      </c>
      <c r="M280" s="75">
        <v>1</v>
      </c>
      <c r="N280" s="75">
        <v>1</v>
      </c>
      <c r="O280" s="75">
        <v>1</v>
      </c>
      <c r="P280" s="75">
        <v>1</v>
      </c>
      <c r="Q280" s="75">
        <v>1</v>
      </c>
      <c r="R280" s="75">
        <v>1</v>
      </c>
      <c r="S280" s="75">
        <v>1</v>
      </c>
      <c r="T280" s="75">
        <v>1</v>
      </c>
      <c r="U280" s="75">
        <v>1</v>
      </c>
      <c r="V280" s="75">
        <v>1</v>
      </c>
      <c r="W280" s="75">
        <v>1</v>
      </c>
      <c r="X280" s="75">
        <v>1</v>
      </c>
      <c r="Y280" s="75">
        <v>1</v>
      </c>
      <c r="Z280" s="75">
        <v>1</v>
      </c>
      <c r="AA280" s="75"/>
      <c r="AB280" s="75"/>
      <c r="AC280" s="94"/>
      <c r="AD280" s="20">
        <f>SUM(B280:AC280)</f>
        <v>20</v>
      </c>
      <c r="AE280" s="9"/>
      <c r="AF280" s="1"/>
      <c r="AG280" s="1"/>
      <c r="AH280" s="1"/>
    </row>
    <row r="281" spans="1:34" s="2" customFormat="1">
      <c r="A281" s="3" t="s">
        <v>1622</v>
      </c>
      <c r="B281" s="20">
        <f t="shared" ref="B281:I281" si="19">SUM(B279:B280)</f>
        <v>161</v>
      </c>
      <c r="C281" s="20">
        <f t="shared" si="19"/>
        <v>89</v>
      </c>
      <c r="D281" s="20">
        <f t="shared" si="19"/>
        <v>77</v>
      </c>
      <c r="E281" s="20">
        <f t="shared" si="19"/>
        <v>67</v>
      </c>
      <c r="F281" s="20">
        <f t="shared" si="19"/>
        <v>55</v>
      </c>
      <c r="G281" s="20">
        <f t="shared" si="19"/>
        <v>13</v>
      </c>
      <c r="H281" s="14">
        <f t="shared" si="19"/>
        <v>12</v>
      </c>
      <c r="I281" s="14">
        <f t="shared" si="19"/>
        <v>9</v>
      </c>
      <c r="J281" s="20"/>
      <c r="K281" s="20">
        <f t="shared" ref="K281:U281" si="20">SUM(K279:K280)</f>
        <v>2</v>
      </c>
      <c r="L281" s="20">
        <f t="shared" si="20"/>
        <v>1</v>
      </c>
      <c r="M281" s="75">
        <f t="shared" si="20"/>
        <v>1</v>
      </c>
      <c r="N281" s="75">
        <f t="shared" si="20"/>
        <v>1</v>
      </c>
      <c r="O281" s="75">
        <f t="shared" si="20"/>
        <v>1</v>
      </c>
      <c r="P281" s="75">
        <f t="shared" si="20"/>
        <v>1</v>
      </c>
      <c r="Q281" s="75">
        <f t="shared" si="20"/>
        <v>1</v>
      </c>
      <c r="R281" s="75">
        <f t="shared" si="20"/>
        <v>1</v>
      </c>
      <c r="S281" s="75">
        <f t="shared" si="20"/>
        <v>1</v>
      </c>
      <c r="T281" s="75">
        <f t="shared" si="20"/>
        <v>1</v>
      </c>
      <c r="U281" s="75">
        <f t="shared" si="20"/>
        <v>1</v>
      </c>
      <c r="V281" s="75">
        <f>SUM(V280)</f>
        <v>1</v>
      </c>
      <c r="W281" s="75">
        <f>SUM(W280)</f>
        <v>1</v>
      </c>
      <c r="X281" s="75">
        <f>SUM(X280)</f>
        <v>1</v>
      </c>
      <c r="Y281" s="75">
        <f>SUM(Y280)</f>
        <v>1</v>
      </c>
      <c r="Z281" s="75">
        <f>SUM(Z280)</f>
        <v>1</v>
      </c>
      <c r="AA281" s="75"/>
      <c r="AB281" s="75"/>
      <c r="AC281" s="94"/>
      <c r="AD281" s="20">
        <f>SUM(B281:AC281)</f>
        <v>500</v>
      </c>
      <c r="AE281" s="9"/>
      <c r="AF281" s="1"/>
      <c r="AG281" s="1"/>
      <c r="AH281" s="1"/>
    </row>
    <row r="282" spans="1:34" s="2" customFormat="1">
      <c r="A282" s="3"/>
      <c r="B282" s="9"/>
      <c r="C282" s="9"/>
      <c r="D282" s="9"/>
      <c r="E282" s="9"/>
      <c r="F282" s="9"/>
      <c r="G282" s="9"/>
      <c r="H282" s="10"/>
      <c r="I282" s="10"/>
      <c r="J282" s="9"/>
      <c r="K282" s="9"/>
      <c r="L282" s="9"/>
      <c r="M282" s="76"/>
      <c r="N282" s="76"/>
      <c r="O282" s="76"/>
      <c r="P282" s="76"/>
      <c r="Q282" s="76"/>
      <c r="R282" s="76"/>
      <c r="S282" s="76"/>
      <c r="T282" s="76"/>
      <c r="U282" s="76"/>
      <c r="V282" s="76"/>
      <c r="W282" s="76"/>
      <c r="X282" s="76"/>
      <c r="Y282" s="76"/>
      <c r="Z282" s="76"/>
      <c r="AA282" s="76"/>
      <c r="AB282" s="76"/>
      <c r="AC282" s="77"/>
      <c r="AD282" s="9"/>
      <c r="AE282" s="9"/>
      <c r="AF282" s="1"/>
      <c r="AG282" s="1"/>
      <c r="AH282" s="1"/>
    </row>
    <row r="283" spans="1:34" s="2" customFormat="1">
      <c r="A283" s="3"/>
      <c r="B283" s="9"/>
      <c r="C283" s="9"/>
      <c r="D283" s="9"/>
      <c r="E283" s="9"/>
      <c r="F283" s="9"/>
      <c r="G283" s="9"/>
      <c r="H283" s="10"/>
      <c r="I283" s="10"/>
      <c r="J283" s="9"/>
      <c r="K283" s="9"/>
      <c r="L283" s="9"/>
      <c r="M283" s="76"/>
      <c r="N283" s="76"/>
      <c r="O283" s="76"/>
      <c r="P283" s="76"/>
      <c r="Q283" s="76"/>
      <c r="R283" s="76"/>
      <c r="S283" s="76"/>
      <c r="T283" s="76"/>
      <c r="U283" s="76"/>
      <c r="V283" s="76"/>
      <c r="W283" s="76"/>
      <c r="X283" s="76"/>
      <c r="Y283" s="76"/>
      <c r="Z283" s="76"/>
      <c r="AA283" s="76"/>
      <c r="AB283" s="76"/>
      <c r="AC283" s="77"/>
      <c r="AD283" s="9"/>
      <c r="AE283" s="9"/>
      <c r="AF283" s="1"/>
      <c r="AG283" s="1"/>
      <c r="AH283" s="1"/>
    </row>
    <row r="284" spans="1:34">
      <c r="A284" s="16"/>
      <c r="B284" s="16" t="s">
        <v>30</v>
      </c>
      <c r="C284" s="16" t="s">
        <v>4</v>
      </c>
      <c r="D284" s="16" t="s">
        <v>31</v>
      </c>
      <c r="E284" s="16" t="s">
        <v>6</v>
      </c>
      <c r="F284" s="16" t="s">
        <v>32</v>
      </c>
      <c r="G284" s="16" t="s">
        <v>33</v>
      </c>
      <c r="H284" s="16" t="s">
        <v>34</v>
      </c>
      <c r="I284" s="16" t="s">
        <v>10</v>
      </c>
      <c r="J284" s="16" t="s">
        <v>35</v>
      </c>
      <c r="K284" s="16" t="s">
        <v>36</v>
      </c>
      <c r="L284" s="16" t="s">
        <v>37</v>
      </c>
      <c r="M284" s="16" t="s">
        <v>123</v>
      </c>
      <c r="N284" s="74"/>
      <c r="O284" s="74"/>
    </row>
    <row r="285" spans="1:34" s="75" customFormat="1">
      <c r="A285" s="12" t="s">
        <v>17</v>
      </c>
      <c r="B285" s="75">
        <v>6</v>
      </c>
      <c r="C285" s="75">
        <v>5</v>
      </c>
      <c r="D285" s="75">
        <v>2</v>
      </c>
      <c r="E285" s="75">
        <v>3</v>
      </c>
      <c r="F285" s="75">
        <v>2</v>
      </c>
      <c r="H285" s="75">
        <v>1</v>
      </c>
      <c r="L285" s="75">
        <v>1</v>
      </c>
      <c r="N285" s="75">
        <f t="shared" ref="N285:N296" si="21">SUM(B285:M285)</f>
        <v>20</v>
      </c>
    </row>
    <row r="286" spans="1:34" s="75" customFormat="1">
      <c r="A286" s="12" t="s">
        <v>18</v>
      </c>
      <c r="B286" s="75">
        <v>11</v>
      </c>
      <c r="C286" s="75">
        <v>7</v>
      </c>
      <c r="D286" s="75">
        <v>4</v>
      </c>
      <c r="E286" s="75">
        <v>4</v>
      </c>
      <c r="F286" s="75">
        <v>3</v>
      </c>
      <c r="G286" s="75">
        <v>1</v>
      </c>
      <c r="H286" s="75">
        <v>1</v>
      </c>
      <c r="I286" s="75">
        <v>1</v>
      </c>
      <c r="M286" s="75">
        <v>1</v>
      </c>
      <c r="N286" s="75">
        <f t="shared" si="21"/>
        <v>33</v>
      </c>
    </row>
    <row r="287" spans="1:34" s="75" customFormat="1">
      <c r="A287" s="12" t="s">
        <v>19</v>
      </c>
      <c r="B287" s="75">
        <v>17</v>
      </c>
      <c r="C287" s="75">
        <v>9</v>
      </c>
      <c r="D287" s="75">
        <v>7</v>
      </c>
      <c r="E287" s="75">
        <v>7</v>
      </c>
      <c r="F287" s="75">
        <v>6</v>
      </c>
      <c r="G287" s="75">
        <v>1</v>
      </c>
      <c r="H287" s="75">
        <v>1</v>
      </c>
      <c r="I287" s="75">
        <v>1</v>
      </c>
      <c r="M287" s="75">
        <v>3</v>
      </c>
      <c r="N287" s="75">
        <f t="shared" si="21"/>
        <v>52</v>
      </c>
    </row>
    <row r="288" spans="1:34" s="75" customFormat="1">
      <c r="A288" s="12" t="s">
        <v>20</v>
      </c>
      <c r="B288" s="75">
        <v>19</v>
      </c>
      <c r="C288" s="75">
        <v>10</v>
      </c>
      <c r="D288" s="75">
        <v>9</v>
      </c>
      <c r="E288" s="75">
        <v>7</v>
      </c>
      <c r="F288" s="75">
        <v>7</v>
      </c>
      <c r="G288" s="75">
        <v>2</v>
      </c>
      <c r="H288" s="75">
        <v>1</v>
      </c>
      <c r="I288" s="75">
        <v>2</v>
      </c>
      <c r="M288" s="75">
        <v>2</v>
      </c>
      <c r="N288" s="75">
        <f t="shared" si="21"/>
        <v>59</v>
      </c>
    </row>
    <row r="289" spans="1:34" s="75" customFormat="1">
      <c r="A289" s="12" t="s">
        <v>21</v>
      </c>
      <c r="B289" s="75">
        <v>16</v>
      </c>
      <c r="C289" s="75">
        <v>8</v>
      </c>
      <c r="D289" s="75">
        <v>7</v>
      </c>
      <c r="E289" s="75">
        <v>6</v>
      </c>
      <c r="F289" s="75">
        <v>8</v>
      </c>
      <c r="G289" s="75">
        <v>2</v>
      </c>
      <c r="H289" s="75">
        <v>1</v>
      </c>
      <c r="I289" s="75">
        <v>1</v>
      </c>
      <c r="N289" s="75">
        <f t="shared" si="21"/>
        <v>49</v>
      </c>
    </row>
    <row r="290" spans="1:34" s="75" customFormat="1">
      <c r="A290" s="12" t="s">
        <v>22</v>
      </c>
      <c r="B290" s="75">
        <v>10</v>
      </c>
      <c r="C290" s="75">
        <v>6</v>
      </c>
      <c r="D290" s="75">
        <v>3</v>
      </c>
      <c r="E290" s="75">
        <v>3</v>
      </c>
      <c r="F290" s="75">
        <v>3</v>
      </c>
      <c r="H290" s="75">
        <v>1</v>
      </c>
      <c r="I290" s="75">
        <v>1</v>
      </c>
      <c r="N290" s="75">
        <f t="shared" si="21"/>
        <v>27</v>
      </c>
    </row>
    <row r="291" spans="1:34" s="75" customFormat="1">
      <c r="A291" s="12" t="s">
        <v>23</v>
      </c>
      <c r="B291" s="75">
        <v>18</v>
      </c>
      <c r="C291" s="75">
        <v>13</v>
      </c>
      <c r="D291" s="75">
        <v>8</v>
      </c>
      <c r="E291" s="75">
        <v>7</v>
      </c>
      <c r="F291" s="75">
        <v>5</v>
      </c>
      <c r="G291" s="75">
        <v>1</v>
      </c>
      <c r="H291" s="75">
        <v>1</v>
      </c>
      <c r="I291" s="75">
        <v>1</v>
      </c>
      <c r="M291" s="75">
        <v>1</v>
      </c>
      <c r="N291" s="75">
        <f t="shared" si="21"/>
        <v>55</v>
      </c>
    </row>
    <row r="292" spans="1:34" s="75" customFormat="1">
      <c r="A292" s="12" t="s">
        <v>24</v>
      </c>
      <c r="B292" s="75">
        <v>22</v>
      </c>
      <c r="C292" s="75">
        <v>9</v>
      </c>
      <c r="D292" s="75">
        <v>19</v>
      </c>
      <c r="E292" s="75">
        <v>11</v>
      </c>
      <c r="F292" s="75">
        <v>10</v>
      </c>
      <c r="G292" s="75">
        <v>2</v>
      </c>
      <c r="H292" s="75">
        <v>1</v>
      </c>
      <c r="I292" s="75">
        <v>1</v>
      </c>
      <c r="M292" s="75">
        <v>1</v>
      </c>
      <c r="N292" s="75">
        <f t="shared" si="21"/>
        <v>76</v>
      </c>
    </row>
    <row r="293" spans="1:34" s="75" customFormat="1">
      <c r="A293" s="12" t="s">
        <v>25</v>
      </c>
      <c r="B293" s="75">
        <v>10</v>
      </c>
      <c r="C293" s="75">
        <v>5</v>
      </c>
      <c r="D293" s="75">
        <v>3</v>
      </c>
      <c r="E293" s="75">
        <v>4</v>
      </c>
      <c r="F293" s="75">
        <v>2</v>
      </c>
      <c r="G293" s="75">
        <v>1</v>
      </c>
      <c r="H293" s="75">
        <v>1</v>
      </c>
      <c r="M293" s="75">
        <v>1</v>
      </c>
      <c r="N293" s="75">
        <f t="shared" si="21"/>
        <v>27</v>
      </c>
    </row>
    <row r="294" spans="1:34" s="75" customFormat="1">
      <c r="A294" s="12" t="s">
        <v>26</v>
      </c>
      <c r="B294" s="75">
        <v>5</v>
      </c>
      <c r="C294" s="75">
        <v>3</v>
      </c>
      <c r="D294" s="75">
        <v>2</v>
      </c>
      <c r="E294" s="75">
        <v>2</v>
      </c>
      <c r="F294" s="75">
        <v>1</v>
      </c>
      <c r="G294" s="75">
        <v>1</v>
      </c>
      <c r="N294" s="75">
        <f t="shared" si="21"/>
        <v>14</v>
      </c>
    </row>
    <row r="295" spans="1:34" s="75" customFormat="1">
      <c r="A295" s="12" t="s">
        <v>27</v>
      </c>
      <c r="B295" s="75">
        <v>17</v>
      </c>
      <c r="C295" s="75">
        <v>8</v>
      </c>
      <c r="D295" s="75">
        <v>7</v>
      </c>
      <c r="E295" s="75">
        <v>9</v>
      </c>
      <c r="F295" s="75">
        <v>5</v>
      </c>
      <c r="G295" s="75">
        <v>1</v>
      </c>
      <c r="H295" s="75">
        <v>3</v>
      </c>
      <c r="I295" s="75">
        <v>1</v>
      </c>
      <c r="M295" s="75">
        <v>2</v>
      </c>
      <c r="N295" s="75">
        <f t="shared" si="21"/>
        <v>53</v>
      </c>
    </row>
    <row r="296" spans="1:34" s="75" customFormat="1">
      <c r="A296" s="16" t="s">
        <v>119</v>
      </c>
      <c r="B296" s="75">
        <f t="shared" ref="B296:I296" si="22">SUM(B285:B295)</f>
        <v>151</v>
      </c>
      <c r="C296" s="75">
        <f t="shared" si="22"/>
        <v>83</v>
      </c>
      <c r="D296" s="75">
        <f t="shared" si="22"/>
        <v>71</v>
      </c>
      <c r="E296" s="75">
        <f t="shared" si="22"/>
        <v>63</v>
      </c>
      <c r="F296" s="75">
        <f t="shared" si="22"/>
        <v>52</v>
      </c>
      <c r="G296" s="75">
        <f t="shared" si="22"/>
        <v>12</v>
      </c>
      <c r="H296" s="75">
        <f t="shared" si="22"/>
        <v>12</v>
      </c>
      <c r="I296" s="75">
        <f t="shared" si="22"/>
        <v>9</v>
      </c>
      <c r="L296" s="75">
        <f>SUM(L285:L295)</f>
        <v>1</v>
      </c>
      <c r="M296" s="75">
        <f>SUM(M285:M295)</f>
        <v>11</v>
      </c>
      <c r="N296" s="75">
        <f t="shared" si="21"/>
        <v>465</v>
      </c>
    </row>
    <row r="297" spans="1:34" s="75" customFormat="1">
      <c r="A297" s="16"/>
    </row>
    <row r="298" spans="1:34" s="75" customFormat="1">
      <c r="A298" s="5" t="s">
        <v>28</v>
      </c>
      <c r="B298" s="75">
        <v>150</v>
      </c>
      <c r="C298" s="75">
        <v>83</v>
      </c>
      <c r="D298" s="75">
        <v>71</v>
      </c>
      <c r="E298" s="113">
        <v>62</v>
      </c>
      <c r="F298" s="75">
        <v>52</v>
      </c>
      <c r="G298" s="75">
        <v>12</v>
      </c>
      <c r="H298" s="75">
        <v>11</v>
      </c>
      <c r="I298" s="75">
        <v>9</v>
      </c>
      <c r="K298" s="75">
        <v>2</v>
      </c>
      <c r="L298" s="75">
        <v>1</v>
      </c>
      <c r="M298" s="75">
        <v>12</v>
      </c>
      <c r="N298" s="75">
        <f>SUM(B298:M298)</f>
        <v>465</v>
      </c>
    </row>
    <row r="301" spans="1:34" s="4" customFormat="1">
      <c r="A301" s="4" t="s">
        <v>1634</v>
      </c>
      <c r="B301" s="4">
        <v>6</v>
      </c>
      <c r="C301" s="4">
        <v>5</v>
      </c>
      <c r="D301" s="4">
        <v>1</v>
      </c>
      <c r="E301" s="4">
        <v>5</v>
      </c>
      <c r="F301" s="4">
        <v>0</v>
      </c>
      <c r="G301" s="4">
        <v>-4</v>
      </c>
      <c r="H301" s="4">
        <v>-4</v>
      </c>
      <c r="I301" s="4">
        <v>-4</v>
      </c>
      <c r="K301" s="4">
        <v>-2</v>
      </c>
      <c r="L301" s="4">
        <v>0</v>
      </c>
      <c r="M301" s="4">
        <v>-3</v>
      </c>
      <c r="P301"/>
      <c r="Q301"/>
      <c r="R301"/>
      <c r="S301"/>
      <c r="T301"/>
      <c r="U301"/>
      <c r="V301"/>
      <c r="W301"/>
      <c r="X301"/>
      <c r="Y301"/>
      <c r="Z301"/>
      <c r="AA301"/>
      <c r="AB301"/>
      <c r="AC301"/>
      <c r="AD301"/>
      <c r="AE301"/>
      <c r="AF301"/>
      <c r="AG301"/>
      <c r="AH301"/>
    </row>
    <row r="303" spans="1:34">
      <c r="A303" s="4" t="s">
        <v>1635</v>
      </c>
      <c r="B303" s="4">
        <v>5</v>
      </c>
      <c r="C303" s="4">
        <v>1</v>
      </c>
      <c r="D303" s="4">
        <v>3</v>
      </c>
      <c r="E303" s="4">
        <v>2</v>
      </c>
      <c r="F303" s="4">
        <v>6</v>
      </c>
      <c r="G303" s="4">
        <v>-3</v>
      </c>
      <c r="H303" s="4">
        <v>-4</v>
      </c>
      <c r="I303" s="4">
        <v>-4</v>
      </c>
      <c r="K303" s="4">
        <v>-2</v>
      </c>
      <c r="L303" s="4">
        <v>0</v>
      </c>
      <c r="M303" s="4">
        <v>-4</v>
      </c>
    </row>
    <row r="305" spans="1:13">
      <c r="A305" s="4" t="s">
        <v>1641</v>
      </c>
      <c r="B305" s="4">
        <v>1</v>
      </c>
      <c r="C305" s="4">
        <v>-1</v>
      </c>
      <c r="D305" s="4">
        <v>1</v>
      </c>
      <c r="E305" s="4">
        <v>2</v>
      </c>
      <c r="F305" s="4">
        <v>2</v>
      </c>
      <c r="G305" s="4">
        <v>1</v>
      </c>
      <c r="H305" s="4">
        <v>1</v>
      </c>
      <c r="I305" s="4">
        <v>-4</v>
      </c>
      <c r="K305" s="4">
        <v>-2</v>
      </c>
      <c r="L305" s="4">
        <v>0</v>
      </c>
      <c r="M305" s="4">
        <v>-1</v>
      </c>
    </row>
  </sheetData>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70"/>
  <sheetViews>
    <sheetView topLeftCell="A46" workbookViewId="0">
      <selection activeCell="B67" sqref="B67:M67"/>
    </sheetView>
  </sheetViews>
  <sheetFormatPr baseColWidth="10" defaultColWidth="8.83203125" defaultRowHeight="14"/>
  <cols>
    <col min="1" max="1" width="23.83203125" customWidth="1"/>
    <col min="2" max="2" width="11.1640625" customWidth="1"/>
    <col min="3" max="3" width="10.6640625" customWidth="1"/>
    <col min="13" max="13" width="13.83203125" style="110" customWidth="1"/>
  </cols>
  <sheetData>
    <row r="1" spans="1:15" s="104" customFormat="1" ht="11.25" customHeight="1">
      <c r="A1" s="102" t="s">
        <v>1626</v>
      </c>
      <c r="B1" s="103"/>
      <c r="C1" s="103"/>
      <c r="D1" s="103"/>
      <c r="E1" s="103"/>
      <c r="F1" s="103"/>
      <c r="G1" s="103"/>
      <c r="H1" s="103"/>
      <c r="I1" s="103"/>
      <c r="J1" s="103"/>
      <c r="K1" s="103"/>
      <c r="L1" s="103"/>
      <c r="M1" s="105"/>
    </row>
    <row r="2" spans="1:15" s="104" customFormat="1" ht="11.25" customHeight="1">
      <c r="A2" s="102" t="s">
        <v>1627</v>
      </c>
      <c r="B2" s="103"/>
      <c r="C2" s="103"/>
      <c r="D2" s="103"/>
      <c r="E2" s="103"/>
      <c r="F2" s="103"/>
      <c r="G2" s="103"/>
      <c r="H2" s="103"/>
      <c r="I2" s="103"/>
      <c r="J2" s="103"/>
      <c r="K2" s="103"/>
      <c r="L2" s="103"/>
      <c r="M2" s="105"/>
    </row>
    <row r="3" spans="1:15" s="104" customFormat="1" ht="11.25" customHeight="1">
      <c r="A3" s="102"/>
      <c r="B3" s="103"/>
      <c r="C3" s="103"/>
      <c r="D3" s="103"/>
      <c r="E3" s="103"/>
      <c r="F3" s="103"/>
      <c r="G3" s="103"/>
      <c r="H3" s="103"/>
      <c r="I3" s="103"/>
      <c r="J3" s="103"/>
      <c r="K3" s="103"/>
      <c r="L3" s="103"/>
      <c r="M3" s="105"/>
    </row>
    <row r="4" spans="1:15" s="104" customFormat="1" ht="11.25" customHeight="1">
      <c r="A4" s="102"/>
      <c r="B4" s="103" t="s">
        <v>30</v>
      </c>
      <c r="C4" s="103" t="s">
        <v>4</v>
      </c>
      <c r="D4" s="103" t="s">
        <v>31</v>
      </c>
      <c r="E4" s="103" t="s">
        <v>6</v>
      </c>
      <c r="F4" s="103" t="s">
        <v>32</v>
      </c>
      <c r="G4" s="103" t="s">
        <v>33</v>
      </c>
      <c r="H4" s="103" t="s">
        <v>34</v>
      </c>
      <c r="I4" s="103" t="s">
        <v>10</v>
      </c>
      <c r="J4" s="103" t="s">
        <v>35</v>
      </c>
      <c r="K4" s="103" t="s">
        <v>36</v>
      </c>
      <c r="L4" s="103" t="s">
        <v>37</v>
      </c>
      <c r="M4" s="105" t="s">
        <v>88</v>
      </c>
    </row>
    <row r="5" spans="1:15" ht="11.25" customHeight="1">
      <c r="A5" s="28" t="s">
        <v>17</v>
      </c>
      <c r="B5" s="33">
        <v>744748</v>
      </c>
      <c r="C5" s="33">
        <v>688922</v>
      </c>
      <c r="D5" s="33">
        <v>247342</v>
      </c>
      <c r="E5" s="33">
        <v>307534</v>
      </c>
      <c r="F5" s="33">
        <v>302251</v>
      </c>
      <c r="G5" s="34">
        <v>38342</v>
      </c>
      <c r="H5" s="33">
        <v>53604</v>
      </c>
      <c r="I5" s="33"/>
      <c r="J5" s="33"/>
      <c r="K5" s="33">
        <v>12267</v>
      </c>
      <c r="L5" s="33">
        <v>104854</v>
      </c>
      <c r="M5" s="106">
        <v>60366</v>
      </c>
      <c r="O5" t="s">
        <v>17</v>
      </c>
    </row>
    <row r="6" spans="1:15" ht="11.25" customHeight="1">
      <c r="A6" s="28"/>
      <c r="B6" s="33"/>
      <c r="C6" s="33"/>
      <c r="D6" s="33"/>
      <c r="E6" s="33"/>
      <c r="F6" s="33"/>
      <c r="G6" s="34"/>
      <c r="H6" s="33"/>
      <c r="I6" s="33"/>
      <c r="J6" s="33"/>
      <c r="K6" s="33"/>
      <c r="L6" s="33"/>
      <c r="M6" s="106"/>
    </row>
    <row r="7" spans="1:15" ht="11.25" customHeight="1">
      <c r="A7" s="24" t="s">
        <v>42</v>
      </c>
      <c r="B7" s="31">
        <v>183186</v>
      </c>
      <c r="C7" s="31">
        <v>104139</v>
      </c>
      <c r="D7" s="31">
        <v>71680</v>
      </c>
      <c r="E7" s="31">
        <v>57564</v>
      </c>
      <c r="F7" s="31">
        <v>54709</v>
      </c>
      <c r="G7" s="32">
        <v>7800</v>
      </c>
      <c r="H7" s="31">
        <v>11847</v>
      </c>
      <c r="I7" s="31">
        <v>14776</v>
      </c>
      <c r="J7" s="31"/>
      <c r="K7" s="31">
        <v>2473</v>
      </c>
      <c r="L7" s="31"/>
      <c r="M7" s="107"/>
      <c r="O7" t="s">
        <v>42</v>
      </c>
    </row>
    <row r="8" spans="1:15" ht="11.25" customHeight="1">
      <c r="A8" s="28" t="s">
        <v>43</v>
      </c>
      <c r="B8" s="33">
        <v>167149</v>
      </c>
      <c r="C8" s="33">
        <v>119121</v>
      </c>
      <c r="D8" s="33">
        <v>47561</v>
      </c>
      <c r="E8" s="33">
        <v>47085</v>
      </c>
      <c r="F8" s="33">
        <v>62846</v>
      </c>
      <c r="G8" s="34">
        <v>7400</v>
      </c>
      <c r="H8" s="33">
        <v>28847</v>
      </c>
      <c r="I8" s="33">
        <v>99856</v>
      </c>
      <c r="J8" s="33"/>
      <c r="K8" s="33">
        <v>3254</v>
      </c>
      <c r="L8" s="33"/>
      <c r="M8" s="107"/>
      <c r="O8" t="s">
        <v>43</v>
      </c>
    </row>
    <row r="9" spans="1:15" ht="11.25" customHeight="1">
      <c r="A9" s="28" t="s">
        <v>44</v>
      </c>
      <c r="B9" s="33">
        <v>294612</v>
      </c>
      <c r="C9" s="33">
        <v>193011</v>
      </c>
      <c r="D9" s="33">
        <v>128019</v>
      </c>
      <c r="E9" s="33">
        <v>116977</v>
      </c>
      <c r="F9" s="33">
        <v>97523</v>
      </c>
      <c r="G9" s="34">
        <v>28041</v>
      </c>
      <c r="H9" s="33">
        <v>25720</v>
      </c>
      <c r="I9" s="33">
        <v>26223</v>
      </c>
      <c r="J9" s="33"/>
      <c r="K9" s="33">
        <v>4214</v>
      </c>
      <c r="L9" s="33"/>
      <c r="M9" s="107"/>
      <c r="O9" t="s">
        <v>44</v>
      </c>
    </row>
    <row r="10" spans="1:15" ht="11.25" customHeight="1">
      <c r="A10" s="28" t="s">
        <v>45</v>
      </c>
      <c r="B10" s="33">
        <v>172976</v>
      </c>
      <c r="C10" s="33">
        <v>98285</v>
      </c>
      <c r="D10" s="33">
        <v>84367</v>
      </c>
      <c r="E10" s="33">
        <v>51634</v>
      </c>
      <c r="F10" s="33">
        <v>37881</v>
      </c>
      <c r="G10" s="34">
        <v>7642</v>
      </c>
      <c r="H10" s="33">
        <v>17956</v>
      </c>
      <c r="I10" s="33">
        <v>10177</v>
      </c>
      <c r="J10" s="33"/>
      <c r="K10" s="33">
        <v>1847</v>
      </c>
      <c r="L10" s="33"/>
      <c r="M10" s="107"/>
      <c r="O10" t="s">
        <v>45</v>
      </c>
    </row>
    <row r="11" spans="1:15" ht="11.25" customHeight="1">
      <c r="A11" s="28"/>
      <c r="B11" s="33">
        <f t="shared" ref="B11:I11" si="0">SUM(B7:B10)</f>
        <v>817923</v>
      </c>
      <c r="C11" s="33">
        <f t="shared" si="0"/>
        <v>514556</v>
      </c>
      <c r="D11" s="33">
        <f t="shared" si="0"/>
        <v>331627</v>
      </c>
      <c r="E11" s="33">
        <f t="shared" si="0"/>
        <v>273260</v>
      </c>
      <c r="F11" s="33">
        <f t="shared" si="0"/>
        <v>252959</v>
      </c>
      <c r="G11" s="34">
        <f t="shared" si="0"/>
        <v>50883</v>
      </c>
      <c r="H11" s="33">
        <f t="shared" si="0"/>
        <v>84370</v>
      </c>
      <c r="I11" s="33">
        <f t="shared" si="0"/>
        <v>151032</v>
      </c>
      <c r="J11" s="33"/>
      <c r="K11" s="33">
        <f>SUM(K7:K10)</f>
        <v>11788</v>
      </c>
      <c r="L11" s="33"/>
      <c r="M11" s="107"/>
    </row>
    <row r="12" spans="1:15" ht="11.25" customHeight="1">
      <c r="A12" s="28" t="s">
        <v>46</v>
      </c>
      <c r="B12" s="33">
        <v>200995</v>
      </c>
      <c r="C12" s="33">
        <v>125248</v>
      </c>
      <c r="D12" s="33">
        <v>54702</v>
      </c>
      <c r="E12" s="33">
        <v>65829</v>
      </c>
      <c r="F12" s="33">
        <v>44833</v>
      </c>
      <c r="G12" s="34">
        <v>7958</v>
      </c>
      <c r="H12" s="33">
        <v>21485</v>
      </c>
      <c r="I12" s="33">
        <v>12576</v>
      </c>
      <c r="J12" s="33"/>
      <c r="K12" s="33">
        <v>2487</v>
      </c>
      <c r="L12" s="33"/>
      <c r="M12" s="106">
        <v>79703</v>
      </c>
      <c r="O12" t="s">
        <v>46</v>
      </c>
    </row>
    <row r="13" spans="1:15" ht="11.25" customHeight="1">
      <c r="A13" s="28" t="s">
        <v>47</v>
      </c>
      <c r="B13" s="33">
        <v>246454</v>
      </c>
      <c r="C13" s="33">
        <v>223735</v>
      </c>
      <c r="D13" s="33">
        <v>113108</v>
      </c>
      <c r="E13" s="33">
        <v>92080</v>
      </c>
      <c r="F13" s="33">
        <v>82019</v>
      </c>
      <c r="G13" s="34">
        <v>12185</v>
      </c>
      <c r="H13" s="33">
        <v>26002</v>
      </c>
      <c r="I13" s="33">
        <v>17879</v>
      </c>
      <c r="J13" s="33"/>
      <c r="K13" s="33">
        <v>3926</v>
      </c>
      <c r="L13" s="33"/>
      <c r="M13" s="108"/>
      <c r="O13" t="s">
        <v>47</v>
      </c>
    </row>
    <row r="14" spans="1:15" ht="11.25" customHeight="1">
      <c r="A14" s="28" t="s">
        <v>56</v>
      </c>
      <c r="B14" s="33">
        <v>355758</v>
      </c>
      <c r="C14" s="33">
        <v>255327</v>
      </c>
      <c r="D14" s="33">
        <v>111609</v>
      </c>
      <c r="E14" s="33">
        <v>83223</v>
      </c>
      <c r="F14" s="33">
        <v>89794</v>
      </c>
      <c r="G14" s="34">
        <v>16707</v>
      </c>
      <c r="H14" s="33">
        <v>36566</v>
      </c>
      <c r="I14" s="33">
        <v>41021</v>
      </c>
      <c r="J14" s="33"/>
      <c r="K14" s="33">
        <v>5309</v>
      </c>
      <c r="L14" s="33"/>
      <c r="M14" s="107"/>
      <c r="O14" t="s">
        <v>56</v>
      </c>
    </row>
    <row r="15" spans="1:15" ht="11.25" customHeight="1">
      <c r="A15" s="28"/>
      <c r="B15" s="33">
        <f t="shared" ref="B15:I15" si="1">SUM(B12:B14)</f>
        <v>803207</v>
      </c>
      <c r="C15" s="33">
        <f t="shared" si="1"/>
        <v>604310</v>
      </c>
      <c r="D15" s="33">
        <f t="shared" si="1"/>
        <v>279419</v>
      </c>
      <c r="E15" s="33">
        <f t="shared" si="1"/>
        <v>241132</v>
      </c>
      <c r="F15" s="33">
        <f t="shared" si="1"/>
        <v>216646</v>
      </c>
      <c r="G15" s="34">
        <f t="shared" si="1"/>
        <v>36850</v>
      </c>
      <c r="H15" s="33">
        <f t="shared" si="1"/>
        <v>84053</v>
      </c>
      <c r="I15" s="33">
        <f t="shared" si="1"/>
        <v>71476</v>
      </c>
      <c r="J15" s="33"/>
      <c r="K15" s="33">
        <f>SUM(K12:K14)</f>
        <v>11722</v>
      </c>
      <c r="L15" s="33"/>
      <c r="M15" s="107">
        <f>SUM(M12:M14)</f>
        <v>79703</v>
      </c>
    </row>
    <row r="16" spans="1:15" ht="11.25" customHeight="1">
      <c r="A16" s="24" t="s">
        <v>49</v>
      </c>
      <c r="B16" s="31">
        <v>493772</v>
      </c>
      <c r="C16" s="31">
        <v>228712</v>
      </c>
      <c r="D16" s="31">
        <v>170718</v>
      </c>
      <c r="E16" s="31">
        <v>190742</v>
      </c>
      <c r="F16" s="31">
        <v>122146</v>
      </c>
      <c r="G16" s="32">
        <v>26098</v>
      </c>
      <c r="H16" s="31">
        <v>22136</v>
      </c>
      <c r="I16" s="31">
        <v>26913</v>
      </c>
      <c r="J16" s="31"/>
      <c r="K16" s="31">
        <v>5985</v>
      </c>
      <c r="L16" s="31"/>
      <c r="M16" s="106">
        <v>90267</v>
      </c>
      <c r="O16" t="s">
        <v>49</v>
      </c>
    </row>
    <row r="17" spans="1:15" ht="11.25" customHeight="1">
      <c r="A17" s="28" t="s">
        <v>50</v>
      </c>
      <c r="B17" s="33">
        <v>293628</v>
      </c>
      <c r="C17" s="33">
        <v>166476</v>
      </c>
      <c r="D17" s="33">
        <v>101022</v>
      </c>
      <c r="E17" s="33">
        <v>110355</v>
      </c>
      <c r="F17" s="33">
        <v>63835</v>
      </c>
      <c r="G17" s="34">
        <v>18372</v>
      </c>
      <c r="H17" s="33">
        <v>12054</v>
      </c>
      <c r="I17" s="33">
        <v>16453</v>
      </c>
      <c r="J17" s="33"/>
      <c r="K17" s="33">
        <v>3617</v>
      </c>
      <c r="L17" s="33"/>
      <c r="M17" s="106">
        <v>51627</v>
      </c>
      <c r="O17" t="s">
        <v>50</v>
      </c>
    </row>
    <row r="18" spans="1:15" ht="11.25" customHeight="1">
      <c r="A18" s="28"/>
      <c r="B18" s="33">
        <f t="shared" ref="B18:I18" si="2">SUM(B16:B17)</f>
        <v>787400</v>
      </c>
      <c r="C18" s="33">
        <f t="shared" si="2"/>
        <v>395188</v>
      </c>
      <c r="D18" s="33">
        <f t="shared" si="2"/>
        <v>271740</v>
      </c>
      <c r="E18" s="33">
        <f t="shared" si="2"/>
        <v>301097</v>
      </c>
      <c r="F18" s="33">
        <f t="shared" si="2"/>
        <v>185981</v>
      </c>
      <c r="G18" s="34">
        <f t="shared" si="2"/>
        <v>44470</v>
      </c>
      <c r="H18" s="33">
        <f t="shared" si="2"/>
        <v>34190</v>
      </c>
      <c r="I18" s="33">
        <f t="shared" si="2"/>
        <v>43366</v>
      </c>
      <c r="J18" s="33"/>
      <c r="K18" s="33">
        <f>SUM(K16:K17)</f>
        <v>9602</v>
      </c>
      <c r="L18" s="33"/>
      <c r="M18" s="106">
        <f>SUM(M16:M17)</f>
        <v>141894</v>
      </c>
    </row>
    <row r="19" spans="1:15" ht="11.25" customHeight="1">
      <c r="A19" s="28" t="s">
        <v>51</v>
      </c>
      <c r="B19" s="33">
        <v>309905</v>
      </c>
      <c r="C19" s="33">
        <v>119404</v>
      </c>
      <c r="D19" s="33">
        <v>121537</v>
      </c>
      <c r="E19" s="33">
        <v>113434</v>
      </c>
      <c r="F19" s="33">
        <v>90329</v>
      </c>
      <c r="G19" s="34">
        <v>18329</v>
      </c>
      <c r="H19" s="33">
        <v>18693</v>
      </c>
      <c r="I19" s="33">
        <v>14456</v>
      </c>
      <c r="J19" s="33"/>
      <c r="K19" s="33">
        <v>4252</v>
      </c>
      <c r="L19" s="33"/>
      <c r="M19" s="106">
        <v>54530</v>
      </c>
      <c r="O19" t="s">
        <v>51</v>
      </c>
    </row>
    <row r="20" spans="1:15" ht="11.25" customHeight="1">
      <c r="A20" s="28" t="s">
        <v>52</v>
      </c>
      <c r="B20" s="33">
        <v>937281</v>
      </c>
      <c r="C20" s="33">
        <v>535010</v>
      </c>
      <c r="D20" s="33">
        <v>422737</v>
      </c>
      <c r="E20" s="33">
        <v>453571</v>
      </c>
      <c r="F20" s="33">
        <v>410583</v>
      </c>
      <c r="G20" s="34">
        <v>104833</v>
      </c>
      <c r="H20" s="33">
        <v>56155</v>
      </c>
      <c r="I20" s="33">
        <v>73191</v>
      </c>
      <c r="J20" s="33"/>
      <c r="K20" s="33">
        <v>11135</v>
      </c>
      <c r="L20" s="33"/>
      <c r="M20" s="106">
        <v>100636</v>
      </c>
      <c r="O20" t="s">
        <v>52</v>
      </c>
    </row>
    <row r="21" spans="1:15" ht="11.25" customHeight="1">
      <c r="A21" s="28"/>
      <c r="B21" s="33">
        <f t="shared" ref="B21:I21" si="3">SUM(B19:B20)</f>
        <v>1247186</v>
      </c>
      <c r="C21" s="33">
        <f t="shared" si="3"/>
        <v>654414</v>
      </c>
      <c r="D21" s="33">
        <f t="shared" si="3"/>
        <v>544274</v>
      </c>
      <c r="E21" s="33">
        <f t="shared" si="3"/>
        <v>567005</v>
      </c>
      <c r="F21" s="33">
        <f t="shared" si="3"/>
        <v>500912</v>
      </c>
      <c r="G21" s="34">
        <f t="shared" si="3"/>
        <v>123162</v>
      </c>
      <c r="H21" s="33">
        <f t="shared" si="3"/>
        <v>74848</v>
      </c>
      <c r="I21" s="33">
        <f t="shared" si="3"/>
        <v>87647</v>
      </c>
      <c r="J21" s="33"/>
      <c r="K21" s="33">
        <f>SUM(K19:K20)</f>
        <v>15387</v>
      </c>
      <c r="L21" s="33"/>
      <c r="M21" s="106">
        <f>SUM(M19:M20)</f>
        <v>155166</v>
      </c>
    </row>
    <row r="22" spans="1:15" ht="11.25" customHeight="1">
      <c r="A22" s="24" t="s">
        <v>53</v>
      </c>
      <c r="B22" s="31">
        <v>861787</v>
      </c>
      <c r="C22" s="31">
        <v>462344</v>
      </c>
      <c r="D22" s="31">
        <v>353113</v>
      </c>
      <c r="E22" s="31">
        <v>356477</v>
      </c>
      <c r="F22" s="31">
        <v>294117</v>
      </c>
      <c r="G22" s="32">
        <v>90623</v>
      </c>
      <c r="H22" s="31">
        <v>46262</v>
      </c>
      <c r="I22" s="31">
        <v>73170</v>
      </c>
      <c r="J22" s="31"/>
      <c r="K22" s="31">
        <v>8912</v>
      </c>
      <c r="L22" s="31"/>
      <c r="M22" s="106">
        <v>24921</v>
      </c>
      <c r="O22" t="s">
        <v>53</v>
      </c>
    </row>
    <row r="23" spans="1:15" ht="11.25" customHeight="1">
      <c r="A23" s="28" t="s">
        <v>54</v>
      </c>
      <c r="B23" s="33">
        <v>1322461</v>
      </c>
      <c r="C23" s="33">
        <v>657974</v>
      </c>
      <c r="D23" s="33">
        <v>644576</v>
      </c>
      <c r="E23" s="33">
        <v>468245</v>
      </c>
      <c r="F23" s="33">
        <v>476309</v>
      </c>
      <c r="G23" s="34">
        <v>139395</v>
      </c>
      <c r="H23" s="33">
        <v>78392</v>
      </c>
      <c r="I23" s="33">
        <v>92986</v>
      </c>
      <c r="J23" s="33"/>
      <c r="K23" s="33">
        <v>12719</v>
      </c>
      <c r="L23" s="33"/>
      <c r="M23" s="109">
        <v>174095</v>
      </c>
      <c r="O23" t="s">
        <v>54</v>
      </c>
    </row>
    <row r="24" spans="1:15" ht="11.25" customHeight="1">
      <c r="A24" s="28"/>
      <c r="B24" s="33"/>
      <c r="C24" s="33"/>
      <c r="D24" s="33"/>
      <c r="E24" s="33"/>
      <c r="F24" s="33"/>
      <c r="G24" s="34"/>
      <c r="H24" s="33"/>
      <c r="I24" s="33"/>
      <c r="J24" s="33"/>
      <c r="K24" s="33"/>
      <c r="L24" s="33"/>
      <c r="M24" s="106"/>
    </row>
    <row r="25" spans="1:15" ht="11.25" customHeight="1">
      <c r="A25" s="28" t="s">
        <v>55</v>
      </c>
      <c r="B25" s="33">
        <v>137361</v>
      </c>
      <c r="C25" s="33">
        <v>83254</v>
      </c>
      <c r="D25" s="33">
        <v>55532</v>
      </c>
      <c r="E25" s="33">
        <v>50990</v>
      </c>
      <c r="F25" s="33">
        <v>43208</v>
      </c>
      <c r="G25" s="34">
        <v>6578</v>
      </c>
      <c r="H25" s="33">
        <v>7888</v>
      </c>
      <c r="I25" s="33">
        <v>9275</v>
      </c>
      <c r="J25" s="33"/>
      <c r="K25" s="33">
        <v>2421</v>
      </c>
      <c r="L25" s="33"/>
      <c r="M25" s="106">
        <v>85117</v>
      </c>
      <c r="O25" t="s">
        <v>55</v>
      </c>
    </row>
    <row r="26" spans="1:15" ht="11.25" customHeight="1">
      <c r="A26" s="28" t="s">
        <v>60</v>
      </c>
      <c r="B26" s="33">
        <v>245871</v>
      </c>
      <c r="C26" s="33">
        <v>243467</v>
      </c>
      <c r="D26" s="33">
        <v>149102</v>
      </c>
      <c r="E26" s="33">
        <v>97608</v>
      </c>
      <c r="F26" s="33">
        <v>140123</v>
      </c>
      <c r="G26" s="34">
        <v>19154</v>
      </c>
      <c r="H26" s="33">
        <v>26237</v>
      </c>
      <c r="I26" s="33">
        <v>16213</v>
      </c>
      <c r="J26" s="33"/>
      <c r="K26" s="33">
        <v>5522</v>
      </c>
      <c r="L26" s="33"/>
      <c r="M26" s="107"/>
      <c r="O26" t="s">
        <v>60</v>
      </c>
    </row>
    <row r="27" spans="1:15" ht="11.25" customHeight="1">
      <c r="A27" s="28" t="s">
        <v>62</v>
      </c>
      <c r="B27" s="33">
        <v>581089</v>
      </c>
      <c r="C27" s="33">
        <v>378967</v>
      </c>
      <c r="D27" s="33">
        <v>240735</v>
      </c>
      <c r="E27" s="33">
        <v>208955</v>
      </c>
      <c r="F27" s="33">
        <v>153272</v>
      </c>
      <c r="G27" s="34">
        <v>30996</v>
      </c>
      <c r="H27" s="33">
        <v>25828</v>
      </c>
      <c r="I27" s="33">
        <v>25078</v>
      </c>
      <c r="J27" s="33"/>
      <c r="K27" s="33">
        <v>9631</v>
      </c>
      <c r="L27" s="33"/>
      <c r="M27" s="106">
        <v>15671</v>
      </c>
      <c r="O27" t="s">
        <v>62</v>
      </c>
    </row>
    <row r="28" spans="1:15" ht="11.25" customHeight="1">
      <c r="A28" s="28"/>
      <c r="B28" s="33">
        <f t="shared" ref="B28:I28" si="4">SUM(B25:B27)</f>
        <v>964321</v>
      </c>
      <c r="C28" s="33">
        <f t="shared" si="4"/>
        <v>705688</v>
      </c>
      <c r="D28" s="33">
        <f t="shared" si="4"/>
        <v>445369</v>
      </c>
      <c r="E28" s="33">
        <f t="shared" si="4"/>
        <v>357553</v>
      </c>
      <c r="F28" s="33">
        <f t="shared" si="4"/>
        <v>336603</v>
      </c>
      <c r="G28" s="34">
        <f t="shared" si="4"/>
        <v>56728</v>
      </c>
      <c r="H28" s="33">
        <f t="shared" si="4"/>
        <v>59953</v>
      </c>
      <c r="I28" s="33">
        <f t="shared" si="4"/>
        <v>50566</v>
      </c>
      <c r="J28" s="33"/>
      <c r="K28" s="33">
        <f>SUM(K25:K27)</f>
        <v>17574</v>
      </c>
      <c r="L28" s="33"/>
      <c r="M28" s="106">
        <f>SUM(M25:M27)</f>
        <v>100788</v>
      </c>
    </row>
    <row r="29" spans="1:15" ht="11.25" customHeight="1">
      <c r="A29" s="35" t="s">
        <v>21</v>
      </c>
      <c r="B29" s="36">
        <v>1847986</v>
      </c>
      <c r="C29" s="36">
        <v>939795</v>
      </c>
      <c r="D29" s="36">
        <v>816047</v>
      </c>
      <c r="E29" s="36">
        <v>700127</v>
      </c>
      <c r="F29" s="36">
        <v>885927</v>
      </c>
      <c r="G29" s="37">
        <v>253107</v>
      </c>
      <c r="H29" s="36">
        <v>129992</v>
      </c>
      <c r="I29" s="36">
        <v>156170</v>
      </c>
      <c r="J29" s="36">
        <v>16597</v>
      </c>
      <c r="K29" s="36">
        <v>17648</v>
      </c>
      <c r="L29" s="36"/>
      <c r="M29" s="106">
        <v>109610.152</v>
      </c>
      <c r="O29" t="s">
        <v>21</v>
      </c>
    </row>
    <row r="30" spans="1:15" ht="11.25" customHeight="1">
      <c r="A30" s="28"/>
      <c r="B30" s="33"/>
      <c r="C30" s="33"/>
      <c r="D30" s="33"/>
      <c r="E30" s="33"/>
      <c r="F30" s="33"/>
      <c r="G30" s="34"/>
      <c r="H30" s="33"/>
      <c r="I30" s="33"/>
      <c r="J30" s="33"/>
      <c r="K30" s="33"/>
      <c r="L30" s="33"/>
      <c r="M30" s="106"/>
    </row>
    <row r="31" spans="1:15" ht="11.25" customHeight="1">
      <c r="A31" s="28" t="s">
        <v>57</v>
      </c>
      <c r="B31" s="33">
        <v>189471</v>
      </c>
      <c r="C31" s="33">
        <v>42078</v>
      </c>
      <c r="D31" s="33">
        <v>69170</v>
      </c>
      <c r="E31" s="33">
        <v>38394</v>
      </c>
      <c r="F31" s="33">
        <v>29410</v>
      </c>
      <c r="G31" s="34">
        <v>8473</v>
      </c>
      <c r="H31" s="33">
        <v>21627</v>
      </c>
      <c r="I31" s="33">
        <v>7246</v>
      </c>
      <c r="J31" s="33"/>
      <c r="K31" s="33">
        <v>2923</v>
      </c>
      <c r="L31" s="33"/>
      <c r="M31" s="107"/>
      <c r="O31" t="s">
        <v>57</v>
      </c>
    </row>
    <row r="32" spans="1:15" ht="11.25" customHeight="1">
      <c r="A32" s="28" t="s">
        <v>58</v>
      </c>
      <c r="B32" s="33">
        <v>188098</v>
      </c>
      <c r="C32" s="33">
        <v>101040</v>
      </c>
      <c r="D32" s="33">
        <v>53620</v>
      </c>
      <c r="E32" s="33">
        <v>43212</v>
      </c>
      <c r="F32" s="33">
        <v>33244</v>
      </c>
      <c r="G32" s="34">
        <v>8712</v>
      </c>
      <c r="H32" s="33">
        <v>7839</v>
      </c>
      <c r="I32" s="33">
        <v>7121</v>
      </c>
      <c r="J32" s="33"/>
      <c r="K32" s="33">
        <v>3641</v>
      </c>
      <c r="L32" s="33"/>
      <c r="M32" s="106">
        <v>5075</v>
      </c>
      <c r="O32" t="s">
        <v>58</v>
      </c>
    </row>
    <row r="33" spans="1:15" ht="11.25" customHeight="1">
      <c r="A33" s="28" t="s">
        <v>59</v>
      </c>
      <c r="B33" s="33">
        <v>143387</v>
      </c>
      <c r="C33" s="33">
        <v>48809</v>
      </c>
      <c r="D33" s="33">
        <v>48748</v>
      </c>
      <c r="E33" s="33">
        <v>30757</v>
      </c>
      <c r="F33" s="33">
        <v>22500</v>
      </c>
      <c r="G33" s="34">
        <v>5315</v>
      </c>
      <c r="H33" s="33">
        <v>6973</v>
      </c>
      <c r="I33" s="33">
        <v>4380</v>
      </c>
      <c r="J33" s="33"/>
      <c r="K33" s="33">
        <v>2224</v>
      </c>
      <c r="L33" s="33"/>
      <c r="M33" s="108"/>
      <c r="O33" t="s">
        <v>59</v>
      </c>
    </row>
    <row r="34" spans="1:15" ht="11.25" customHeight="1">
      <c r="A34" s="24" t="s">
        <v>61</v>
      </c>
      <c r="B34" s="31">
        <v>296133</v>
      </c>
      <c r="C34" s="31">
        <v>167432</v>
      </c>
      <c r="D34" s="31">
        <v>140452</v>
      </c>
      <c r="E34" s="31">
        <v>102874</v>
      </c>
      <c r="F34" s="31">
        <v>84756</v>
      </c>
      <c r="G34" s="32">
        <v>28848</v>
      </c>
      <c r="H34" s="31">
        <v>12329</v>
      </c>
      <c r="I34" s="31">
        <v>16460</v>
      </c>
      <c r="J34" s="31"/>
      <c r="K34" s="31">
        <v>6171</v>
      </c>
      <c r="L34" s="31"/>
      <c r="M34" s="107"/>
      <c r="O34" t="s">
        <v>61</v>
      </c>
    </row>
    <row r="35" spans="1:15" ht="11.25" customHeight="1">
      <c r="A35" s="28"/>
      <c r="B35" s="33">
        <f t="shared" ref="B35:I35" si="5">SUM(B31:B34)</f>
        <v>817089</v>
      </c>
      <c r="C35" s="33">
        <f t="shared" si="5"/>
        <v>359359</v>
      </c>
      <c r="D35" s="33">
        <f t="shared" si="5"/>
        <v>311990</v>
      </c>
      <c r="E35" s="33">
        <f t="shared" si="5"/>
        <v>215237</v>
      </c>
      <c r="F35" s="33">
        <f t="shared" si="5"/>
        <v>169910</v>
      </c>
      <c r="G35" s="34">
        <f t="shared" si="5"/>
        <v>51348</v>
      </c>
      <c r="H35" s="33">
        <f t="shared" si="5"/>
        <v>48768</v>
      </c>
      <c r="I35" s="33">
        <f t="shared" si="5"/>
        <v>35207</v>
      </c>
      <c r="J35" s="33"/>
      <c r="K35" s="33">
        <f>SUM(K31:K34)</f>
        <v>14959</v>
      </c>
      <c r="L35" s="33"/>
      <c r="M35" s="107">
        <f>SUM(M31:M34)</f>
        <v>5075</v>
      </c>
    </row>
    <row r="36" spans="1:15" ht="11.25" customHeight="1">
      <c r="A36" s="28" t="s">
        <v>63</v>
      </c>
      <c r="B36" s="33">
        <v>1017522</v>
      </c>
      <c r="C36" s="33">
        <v>735655</v>
      </c>
      <c r="D36" s="33">
        <v>467987</v>
      </c>
      <c r="E36" s="33">
        <v>370871</v>
      </c>
      <c r="F36" s="33">
        <v>308100</v>
      </c>
      <c r="G36" s="34">
        <v>73769</v>
      </c>
      <c r="H36" s="33">
        <v>74015</v>
      </c>
      <c r="I36" s="33">
        <v>53918</v>
      </c>
      <c r="J36" s="33"/>
      <c r="K36" s="33">
        <v>20894</v>
      </c>
      <c r="L36" s="33"/>
      <c r="M36" s="106">
        <v>45702</v>
      </c>
      <c r="O36" t="s">
        <v>63</v>
      </c>
    </row>
    <row r="37" spans="1:15" ht="11.25" customHeight="1">
      <c r="A37" s="28"/>
      <c r="B37" s="33"/>
      <c r="C37" s="33"/>
      <c r="D37" s="33"/>
      <c r="E37" s="33"/>
      <c r="F37" s="33"/>
      <c r="G37" s="34"/>
      <c r="H37" s="33"/>
      <c r="I37" s="33"/>
      <c r="J37" s="33"/>
      <c r="K37" s="33"/>
      <c r="L37" s="33"/>
      <c r="M37" s="106"/>
    </row>
    <row r="38" spans="1:15" ht="11.25" customHeight="1">
      <c r="A38" s="28" t="s">
        <v>64</v>
      </c>
      <c r="B38" s="33">
        <v>252928</v>
      </c>
      <c r="C38" s="33">
        <v>209710</v>
      </c>
      <c r="D38" s="33">
        <v>115066</v>
      </c>
      <c r="E38" s="33">
        <v>121389</v>
      </c>
      <c r="F38" s="33">
        <v>72567</v>
      </c>
      <c r="G38" s="34">
        <v>13467</v>
      </c>
      <c r="H38" s="33">
        <v>15959</v>
      </c>
      <c r="I38" s="33">
        <v>10890</v>
      </c>
      <c r="J38" s="33"/>
      <c r="K38" s="33">
        <v>4733</v>
      </c>
      <c r="L38" s="33"/>
      <c r="M38" s="108"/>
      <c r="O38" t="s">
        <v>64</v>
      </c>
    </row>
    <row r="39" spans="1:15" ht="11.25" customHeight="1">
      <c r="A39" s="24" t="s">
        <v>65</v>
      </c>
      <c r="B39" s="31">
        <v>202352</v>
      </c>
      <c r="C39" s="31">
        <v>135324</v>
      </c>
      <c r="D39" s="31">
        <v>108748</v>
      </c>
      <c r="E39" s="31">
        <v>51874</v>
      </c>
      <c r="F39" s="31">
        <v>67057</v>
      </c>
      <c r="G39" s="32">
        <v>9383</v>
      </c>
      <c r="H39" s="31">
        <v>7713</v>
      </c>
      <c r="I39" s="31">
        <v>5621</v>
      </c>
      <c r="J39" s="31"/>
      <c r="K39" s="31">
        <v>2978</v>
      </c>
      <c r="L39" s="31"/>
      <c r="M39" s="107"/>
      <c r="O39" t="s">
        <v>65</v>
      </c>
    </row>
    <row r="40" spans="1:15" ht="11.25" customHeight="1">
      <c r="A40" s="28" t="s">
        <v>66</v>
      </c>
      <c r="B40" s="33">
        <v>310909</v>
      </c>
      <c r="C40" s="33">
        <v>179765</v>
      </c>
      <c r="D40" s="33">
        <v>189471</v>
      </c>
      <c r="E40" s="33">
        <v>116336</v>
      </c>
      <c r="F40" s="33">
        <v>193596</v>
      </c>
      <c r="G40" s="34">
        <v>19574</v>
      </c>
      <c r="H40" s="33">
        <v>14654</v>
      </c>
      <c r="I40" s="33">
        <v>11577</v>
      </c>
      <c r="J40" s="33"/>
      <c r="K40" s="33">
        <v>4300</v>
      </c>
      <c r="L40" s="33"/>
      <c r="M40" s="106">
        <v>18267</v>
      </c>
      <c r="O40" t="s">
        <v>66</v>
      </c>
    </row>
    <row r="41" spans="1:15" ht="11.25" customHeight="1">
      <c r="A41" s="28" t="s">
        <v>69</v>
      </c>
      <c r="B41" s="33">
        <v>215615</v>
      </c>
      <c r="C41" s="33">
        <v>87209</v>
      </c>
      <c r="D41" s="33">
        <v>133977</v>
      </c>
      <c r="E41" s="33">
        <v>78260</v>
      </c>
      <c r="F41" s="33">
        <v>68025</v>
      </c>
      <c r="G41" s="34">
        <v>10698</v>
      </c>
      <c r="H41" s="33">
        <v>9881</v>
      </c>
      <c r="I41" s="33">
        <v>10912</v>
      </c>
      <c r="J41" s="33"/>
      <c r="K41" s="33">
        <v>2561</v>
      </c>
      <c r="L41" s="33"/>
      <c r="M41" s="107"/>
      <c r="O41" t="s">
        <v>69</v>
      </c>
    </row>
    <row r="42" spans="1:15" ht="11.25" customHeight="1">
      <c r="A42" s="28"/>
      <c r="B42" s="33">
        <f t="shared" ref="B42:I42" si="6">SUM(B38:B41)</f>
        <v>981804</v>
      </c>
      <c r="C42" s="33">
        <f t="shared" si="6"/>
        <v>612008</v>
      </c>
      <c r="D42" s="33">
        <f t="shared" si="6"/>
        <v>547262</v>
      </c>
      <c r="E42" s="33">
        <f t="shared" si="6"/>
        <v>367859</v>
      </c>
      <c r="F42" s="33">
        <f t="shared" si="6"/>
        <v>401245</v>
      </c>
      <c r="G42" s="34">
        <f t="shared" si="6"/>
        <v>53122</v>
      </c>
      <c r="H42" s="33">
        <f t="shared" si="6"/>
        <v>48207</v>
      </c>
      <c r="I42" s="33">
        <f t="shared" si="6"/>
        <v>39000</v>
      </c>
      <c r="J42" s="33"/>
      <c r="K42" s="33">
        <f>SUM(K38:K41)</f>
        <v>14572</v>
      </c>
      <c r="L42" s="33"/>
      <c r="M42" s="107">
        <f>SUM(M38:M41)</f>
        <v>18267</v>
      </c>
    </row>
    <row r="43" spans="1:15" ht="11.25" customHeight="1">
      <c r="A43" s="28" t="s">
        <v>67</v>
      </c>
      <c r="B43" s="33">
        <v>875897</v>
      </c>
      <c r="C43" s="33">
        <v>293606</v>
      </c>
      <c r="D43" s="33">
        <v>1143606</v>
      </c>
      <c r="E43" s="33">
        <v>596500</v>
      </c>
      <c r="F43" s="33">
        <v>449059</v>
      </c>
      <c r="G43" s="34">
        <v>76540</v>
      </c>
      <c r="H43" s="33">
        <v>48946</v>
      </c>
      <c r="I43" s="33">
        <v>36006</v>
      </c>
      <c r="J43" s="33"/>
      <c r="K43" s="33">
        <v>12581</v>
      </c>
      <c r="L43" s="33"/>
      <c r="M43" s="106">
        <v>37477</v>
      </c>
      <c r="O43" t="s">
        <v>67</v>
      </c>
    </row>
    <row r="44" spans="1:15" ht="11.25" customHeight="1">
      <c r="A44" s="28" t="s">
        <v>70</v>
      </c>
      <c r="B44" s="33">
        <v>134765</v>
      </c>
      <c r="C44" s="33">
        <v>50172</v>
      </c>
      <c r="D44" s="33">
        <v>88870</v>
      </c>
      <c r="E44" s="33">
        <v>72982</v>
      </c>
      <c r="F44" s="33">
        <v>45569</v>
      </c>
      <c r="G44" s="34">
        <v>6401</v>
      </c>
      <c r="H44" s="33">
        <v>4784</v>
      </c>
      <c r="I44" s="33">
        <v>4323</v>
      </c>
      <c r="J44" s="33"/>
      <c r="K44" s="33">
        <v>1874</v>
      </c>
      <c r="L44" s="33"/>
      <c r="M44" s="108"/>
      <c r="O44" t="s">
        <v>70</v>
      </c>
    </row>
    <row r="45" spans="1:15" ht="11.25" customHeight="1">
      <c r="A45" s="28"/>
      <c r="B45" s="33">
        <f t="shared" ref="B45:I45" si="7">SUM(B43:B44)</f>
        <v>1010662</v>
      </c>
      <c r="C45" s="33">
        <f t="shared" si="7"/>
        <v>343778</v>
      </c>
      <c r="D45" s="33">
        <f t="shared" si="7"/>
        <v>1232476</v>
      </c>
      <c r="E45" s="33">
        <f t="shared" si="7"/>
        <v>669482</v>
      </c>
      <c r="F45" s="33">
        <f t="shared" si="7"/>
        <v>494628</v>
      </c>
      <c r="G45" s="34">
        <f t="shared" si="7"/>
        <v>82941</v>
      </c>
      <c r="H45" s="33">
        <f t="shared" si="7"/>
        <v>53730</v>
      </c>
      <c r="I45" s="33">
        <f t="shared" si="7"/>
        <v>40329</v>
      </c>
      <c r="J45" s="33"/>
      <c r="K45" s="33">
        <f>SUM(K43:K44)</f>
        <v>14455</v>
      </c>
      <c r="L45" s="33"/>
      <c r="M45" s="107">
        <f>SUM(M43:M44)</f>
        <v>37477</v>
      </c>
    </row>
    <row r="46" spans="1:15" ht="11.25" customHeight="1">
      <c r="A46" s="28" t="s">
        <v>68</v>
      </c>
      <c r="B46" s="33">
        <v>702468</v>
      </c>
      <c r="C46" s="33">
        <v>301285</v>
      </c>
      <c r="D46" s="33">
        <v>538260</v>
      </c>
      <c r="E46" s="33">
        <v>320265</v>
      </c>
      <c r="F46" s="33">
        <v>260848</v>
      </c>
      <c r="G46" s="34">
        <v>52683</v>
      </c>
      <c r="H46" s="33">
        <v>38516</v>
      </c>
      <c r="I46" s="33">
        <v>28959</v>
      </c>
      <c r="J46" s="33"/>
      <c r="K46" s="33">
        <v>11536</v>
      </c>
      <c r="L46" s="33"/>
      <c r="M46" s="106">
        <v>148479</v>
      </c>
      <c r="O46" t="s">
        <v>68</v>
      </c>
    </row>
    <row r="47" spans="1:15" ht="11.25" customHeight="1">
      <c r="A47" s="28"/>
      <c r="B47" s="33"/>
      <c r="C47" s="33"/>
      <c r="D47" s="33"/>
      <c r="E47" s="33"/>
      <c r="F47" s="33"/>
      <c r="G47" s="34"/>
      <c r="H47" s="33"/>
      <c r="I47" s="33"/>
      <c r="J47" s="33"/>
      <c r="K47" s="33"/>
      <c r="L47" s="33"/>
      <c r="M47" s="106"/>
    </row>
    <row r="48" spans="1:15" ht="11.25" customHeight="1">
      <c r="A48" s="24" t="s">
        <v>71</v>
      </c>
      <c r="B48" s="31">
        <v>97057</v>
      </c>
      <c r="C48" s="31">
        <v>54948</v>
      </c>
      <c r="D48" s="31">
        <v>22891</v>
      </c>
      <c r="E48" s="31">
        <v>43692</v>
      </c>
      <c r="F48" s="31">
        <v>22596</v>
      </c>
      <c r="G48" s="32">
        <v>4906</v>
      </c>
      <c r="H48" s="31">
        <v>3924</v>
      </c>
      <c r="I48" s="31"/>
      <c r="J48" s="31"/>
      <c r="K48" s="31">
        <v>1506</v>
      </c>
      <c r="L48" s="31"/>
      <c r="M48" s="107"/>
      <c r="O48" t="s">
        <v>71</v>
      </c>
    </row>
    <row r="49" spans="1:15" ht="11.25" customHeight="1">
      <c r="A49" s="28" t="s">
        <v>72</v>
      </c>
      <c r="B49" s="33">
        <v>139341</v>
      </c>
      <c r="C49" s="33">
        <v>55712</v>
      </c>
      <c r="D49" s="33">
        <v>32918</v>
      </c>
      <c r="E49" s="33">
        <v>50908</v>
      </c>
      <c r="F49" s="33">
        <v>32106</v>
      </c>
      <c r="G49" s="34">
        <v>6036</v>
      </c>
      <c r="H49" s="33">
        <v>14811</v>
      </c>
      <c r="I49" s="33"/>
      <c r="J49" s="33"/>
      <c r="K49" s="33">
        <v>2025</v>
      </c>
      <c r="L49" s="33"/>
      <c r="M49" s="107"/>
      <c r="O49" t="s">
        <v>72</v>
      </c>
    </row>
    <row r="50" spans="1:15" ht="11.25" customHeight="1">
      <c r="A50" s="28" t="s">
        <v>73</v>
      </c>
      <c r="B50" s="33">
        <v>257790</v>
      </c>
      <c r="C50" s="33">
        <v>131399</v>
      </c>
      <c r="D50" s="33">
        <v>115226</v>
      </c>
      <c r="E50" s="33">
        <v>139945</v>
      </c>
      <c r="F50" s="33">
        <v>72725</v>
      </c>
      <c r="G50" s="34">
        <v>42861</v>
      </c>
      <c r="H50" s="33">
        <v>10361</v>
      </c>
      <c r="I50" s="33"/>
      <c r="J50" s="33"/>
      <c r="K50" s="33">
        <v>4406</v>
      </c>
      <c r="L50" s="33"/>
      <c r="M50" s="107"/>
      <c r="O50" t="s">
        <v>73</v>
      </c>
    </row>
    <row r="51" spans="1:15" ht="11.25" customHeight="1">
      <c r="A51" s="28" t="s">
        <v>74</v>
      </c>
      <c r="B51" s="33">
        <v>415065</v>
      </c>
      <c r="C51" s="33">
        <v>192740</v>
      </c>
      <c r="D51" s="33">
        <v>154404</v>
      </c>
      <c r="E51" s="33">
        <v>182796</v>
      </c>
      <c r="F51" s="33">
        <v>107749</v>
      </c>
      <c r="G51" s="34">
        <v>44453</v>
      </c>
      <c r="H51" s="33">
        <v>27957</v>
      </c>
      <c r="I51" s="33"/>
      <c r="J51" s="33"/>
      <c r="K51" s="33">
        <v>6026</v>
      </c>
      <c r="L51" s="33"/>
      <c r="M51" s="106">
        <v>89756</v>
      </c>
      <c r="O51" t="s">
        <v>74</v>
      </c>
    </row>
    <row r="52" spans="1:15" ht="11.25" customHeight="1">
      <c r="A52" s="28" t="s">
        <v>75</v>
      </c>
      <c r="B52" s="33">
        <v>274650</v>
      </c>
      <c r="C52" s="33">
        <v>95020</v>
      </c>
      <c r="D52" s="33">
        <v>68867</v>
      </c>
      <c r="E52" s="33">
        <v>99551</v>
      </c>
      <c r="F52" s="33">
        <v>50048</v>
      </c>
      <c r="G52" s="34">
        <v>10760</v>
      </c>
      <c r="H52" s="33">
        <v>8296</v>
      </c>
      <c r="I52" s="33"/>
      <c r="J52" s="33"/>
      <c r="K52" s="33">
        <v>4052</v>
      </c>
      <c r="L52" s="33"/>
      <c r="M52" s="109">
        <v>14018</v>
      </c>
      <c r="O52" t="s">
        <v>75</v>
      </c>
    </row>
    <row r="53" spans="1:15" ht="11.25" customHeight="1">
      <c r="A53" s="28"/>
      <c r="B53" s="33">
        <f t="shared" ref="B53:H53" si="8">SUM(B48:B52)</f>
        <v>1183903</v>
      </c>
      <c r="C53" s="33">
        <f t="shared" si="8"/>
        <v>529819</v>
      </c>
      <c r="D53" s="33">
        <f t="shared" si="8"/>
        <v>394306</v>
      </c>
      <c r="E53" s="33">
        <f t="shared" si="8"/>
        <v>516892</v>
      </c>
      <c r="F53" s="33">
        <f t="shared" si="8"/>
        <v>285224</v>
      </c>
      <c r="G53" s="34">
        <f t="shared" si="8"/>
        <v>109016</v>
      </c>
      <c r="H53" s="33">
        <f t="shared" si="8"/>
        <v>65349</v>
      </c>
      <c r="I53" s="33"/>
      <c r="J53" s="33"/>
      <c r="K53" s="33">
        <f>SUM(K48:K52)</f>
        <v>18015</v>
      </c>
      <c r="L53" s="33"/>
      <c r="M53" s="106">
        <f>SUM(M48:M52)</f>
        <v>103774</v>
      </c>
    </row>
    <row r="54" spans="1:15" ht="11.25" customHeight="1">
      <c r="A54" s="24" t="s">
        <v>76</v>
      </c>
      <c r="B54" s="31">
        <v>98142</v>
      </c>
      <c r="C54" s="31">
        <v>62376</v>
      </c>
      <c r="D54" s="31">
        <v>41299</v>
      </c>
      <c r="E54" s="31">
        <v>50167</v>
      </c>
      <c r="F54" s="31">
        <v>30152</v>
      </c>
      <c r="G54" s="32">
        <v>5582</v>
      </c>
      <c r="H54" s="31">
        <v>3441</v>
      </c>
      <c r="I54" s="31"/>
      <c r="J54" s="31"/>
      <c r="K54" s="31">
        <v>3463</v>
      </c>
      <c r="L54" s="31"/>
      <c r="M54" s="107"/>
      <c r="O54" t="s">
        <v>76</v>
      </c>
    </row>
    <row r="55" spans="1:15" ht="11.25" customHeight="1">
      <c r="A55" s="28" t="s">
        <v>77</v>
      </c>
      <c r="B55" s="33">
        <v>154075</v>
      </c>
      <c r="C55" s="33">
        <v>92649</v>
      </c>
      <c r="D55" s="33">
        <v>41873</v>
      </c>
      <c r="E55" s="33">
        <v>58187</v>
      </c>
      <c r="F55" s="33">
        <v>27266</v>
      </c>
      <c r="G55" s="34">
        <v>7913</v>
      </c>
      <c r="H55" s="33">
        <v>15562</v>
      </c>
      <c r="I55" s="33"/>
      <c r="J55" s="33"/>
      <c r="K55" s="33">
        <v>2371</v>
      </c>
      <c r="L55" s="33"/>
      <c r="M55" s="107"/>
      <c r="O55" t="s">
        <v>77</v>
      </c>
    </row>
    <row r="56" spans="1:15" ht="11.25" customHeight="1">
      <c r="A56" s="28" t="s">
        <v>78</v>
      </c>
      <c r="B56" s="33">
        <v>201906</v>
      </c>
      <c r="C56" s="33">
        <v>113364</v>
      </c>
      <c r="D56" s="33">
        <v>90539</v>
      </c>
      <c r="E56" s="33">
        <v>87107</v>
      </c>
      <c r="F56" s="33">
        <v>39376</v>
      </c>
      <c r="G56" s="34">
        <v>25775</v>
      </c>
      <c r="H56" s="33">
        <v>8601</v>
      </c>
      <c r="I56" s="33"/>
      <c r="J56" s="33"/>
      <c r="K56" s="33">
        <v>3302</v>
      </c>
      <c r="L56" s="33"/>
      <c r="M56" s="106">
        <v>30277</v>
      </c>
      <c r="O56" t="s">
        <v>78</v>
      </c>
    </row>
    <row r="57" spans="1:15" ht="11.25" customHeight="1">
      <c r="A57" s="28" t="s">
        <v>79</v>
      </c>
      <c r="B57" s="33">
        <v>93062</v>
      </c>
      <c r="C57" s="33">
        <v>58414</v>
      </c>
      <c r="D57" s="33">
        <v>27171</v>
      </c>
      <c r="E57" s="33">
        <v>52315</v>
      </c>
      <c r="F57" s="33">
        <v>62054</v>
      </c>
      <c r="G57" s="34">
        <v>5245</v>
      </c>
      <c r="H57" s="33">
        <v>5653</v>
      </c>
      <c r="I57" s="33"/>
      <c r="J57" s="33"/>
      <c r="K57" s="33">
        <v>1626</v>
      </c>
      <c r="L57" s="33"/>
      <c r="M57" s="109">
        <v>3505</v>
      </c>
      <c r="O57" t="s">
        <v>79</v>
      </c>
    </row>
    <row r="58" spans="1:15" ht="11.25" customHeight="1">
      <c r="A58" s="28"/>
      <c r="B58" s="33">
        <f t="shared" ref="B58:H58" si="9">SUM(B54:B57)</f>
        <v>547185</v>
      </c>
      <c r="C58" s="33">
        <f t="shared" si="9"/>
        <v>326803</v>
      </c>
      <c r="D58" s="33">
        <f t="shared" si="9"/>
        <v>200882</v>
      </c>
      <c r="E58" s="33">
        <f t="shared" si="9"/>
        <v>247776</v>
      </c>
      <c r="F58" s="33">
        <f t="shared" si="9"/>
        <v>158848</v>
      </c>
      <c r="G58" s="34">
        <f t="shared" si="9"/>
        <v>44515</v>
      </c>
      <c r="H58" s="33">
        <f t="shared" si="9"/>
        <v>33257</v>
      </c>
      <c r="I58" s="33"/>
      <c r="J58" s="33"/>
      <c r="K58" s="33">
        <f>SUM(K54:K57)</f>
        <v>10762</v>
      </c>
      <c r="L58" s="33"/>
      <c r="M58" s="106">
        <f>SUM(M54:M57)</f>
        <v>33782</v>
      </c>
    </row>
    <row r="59" spans="1:15" ht="11.25" customHeight="1">
      <c r="A59" s="24" t="s">
        <v>80</v>
      </c>
      <c r="B59" s="31">
        <v>651790</v>
      </c>
      <c r="C59" s="31">
        <v>314357</v>
      </c>
      <c r="D59" s="31">
        <v>268430</v>
      </c>
      <c r="E59" s="31">
        <v>384611</v>
      </c>
      <c r="F59" s="31">
        <v>204164</v>
      </c>
      <c r="G59" s="32">
        <v>41289</v>
      </c>
      <c r="H59" s="31">
        <v>54015</v>
      </c>
      <c r="I59" s="31">
        <v>28575</v>
      </c>
      <c r="J59" s="31"/>
      <c r="K59" s="31">
        <v>11392</v>
      </c>
      <c r="L59" s="31"/>
      <c r="M59" s="106">
        <v>119645</v>
      </c>
      <c r="O59" t="s">
        <v>80</v>
      </c>
    </row>
    <row r="60" spans="1:15" ht="11.25" customHeight="1">
      <c r="A60" s="28" t="s">
        <v>81</v>
      </c>
      <c r="B60" s="33">
        <v>145049</v>
      </c>
      <c r="C60" s="33">
        <v>105062</v>
      </c>
      <c r="D60" s="33">
        <v>36478</v>
      </c>
      <c r="E60" s="33">
        <v>51466</v>
      </c>
      <c r="F60" s="33">
        <v>20939</v>
      </c>
      <c r="G60" s="34">
        <v>5453</v>
      </c>
      <c r="H60" s="33">
        <v>11432</v>
      </c>
      <c r="I60" s="33">
        <v>4362</v>
      </c>
      <c r="J60" s="33"/>
      <c r="K60" s="33">
        <v>2618</v>
      </c>
      <c r="L60" s="33"/>
      <c r="M60" s="107"/>
      <c r="O60" t="s">
        <v>81</v>
      </c>
    </row>
    <row r="61" spans="1:15" ht="11.25" customHeight="1">
      <c r="A61" s="28" t="s">
        <v>82</v>
      </c>
      <c r="B61" s="33">
        <v>193522</v>
      </c>
      <c r="C61" s="33">
        <v>128626</v>
      </c>
      <c r="D61" s="33">
        <v>61542</v>
      </c>
      <c r="E61" s="33">
        <v>102990</v>
      </c>
      <c r="F61" s="33">
        <v>42609</v>
      </c>
      <c r="G61" s="34">
        <v>10092</v>
      </c>
      <c r="H61" s="33">
        <v>16481</v>
      </c>
      <c r="I61" s="33">
        <v>12193</v>
      </c>
      <c r="J61" s="33"/>
      <c r="K61" s="33">
        <v>2830</v>
      </c>
      <c r="L61" s="33"/>
      <c r="M61" s="106">
        <v>2268</v>
      </c>
      <c r="O61" t="s">
        <v>82</v>
      </c>
    </row>
    <row r="62" spans="1:15" ht="11.25" customHeight="1">
      <c r="A62" s="28"/>
      <c r="B62" s="33">
        <f t="shared" ref="B62:I62" si="10">SUM(B59:B61)</f>
        <v>990361</v>
      </c>
      <c r="C62" s="33">
        <f t="shared" si="10"/>
        <v>548045</v>
      </c>
      <c r="D62" s="33">
        <f t="shared" si="10"/>
        <v>366450</v>
      </c>
      <c r="E62" s="33">
        <f t="shared" si="10"/>
        <v>539067</v>
      </c>
      <c r="F62" s="33">
        <f t="shared" si="10"/>
        <v>267712</v>
      </c>
      <c r="G62" s="34">
        <f t="shared" si="10"/>
        <v>56834</v>
      </c>
      <c r="H62" s="33">
        <f t="shared" si="10"/>
        <v>81928</v>
      </c>
      <c r="I62" s="33">
        <f t="shared" si="10"/>
        <v>45130</v>
      </c>
      <c r="J62" s="33"/>
      <c r="K62" s="33">
        <f>SUM(K59:K61)</f>
        <v>16840</v>
      </c>
      <c r="L62" s="33"/>
      <c r="M62" s="106">
        <f>SUM(M59:M61)</f>
        <v>121913</v>
      </c>
    </row>
    <row r="63" spans="1:15" ht="11.25" customHeight="1">
      <c r="A63" s="28" t="s">
        <v>83</v>
      </c>
      <c r="B63" s="33">
        <v>264196</v>
      </c>
      <c r="C63" s="33">
        <v>100070</v>
      </c>
      <c r="D63" s="33">
        <v>105749</v>
      </c>
      <c r="E63" s="33">
        <v>127653</v>
      </c>
      <c r="F63" s="33">
        <v>57965</v>
      </c>
      <c r="G63" s="34">
        <v>15253</v>
      </c>
      <c r="H63" s="33">
        <v>22194</v>
      </c>
      <c r="I63" s="33">
        <v>11019</v>
      </c>
      <c r="J63" s="33"/>
      <c r="K63" s="33">
        <v>5181</v>
      </c>
      <c r="L63" s="33"/>
      <c r="M63" s="107"/>
      <c r="O63" t="s">
        <v>83</v>
      </c>
    </row>
    <row r="64" spans="1:15" ht="11.5" customHeight="1">
      <c r="A64" s="28" t="s">
        <v>84</v>
      </c>
      <c r="B64" s="33">
        <v>172437</v>
      </c>
      <c r="C64" s="33">
        <v>90920</v>
      </c>
      <c r="D64" s="33">
        <v>55586</v>
      </c>
      <c r="E64" s="33">
        <v>80688</v>
      </c>
      <c r="F64" s="33">
        <v>39940</v>
      </c>
      <c r="G64" s="34">
        <v>8662</v>
      </c>
      <c r="H64" s="33">
        <v>69082</v>
      </c>
      <c r="I64" s="33">
        <v>6871</v>
      </c>
      <c r="J64" s="33"/>
      <c r="K64" s="33">
        <v>3642</v>
      </c>
      <c r="L64" s="33"/>
      <c r="M64" s="107"/>
      <c r="O64" t="s">
        <v>84</v>
      </c>
    </row>
    <row r="65" spans="1:15" ht="11.25" customHeight="1">
      <c r="A65" s="28" t="s">
        <v>85</v>
      </c>
      <c r="B65" s="33">
        <v>172043</v>
      </c>
      <c r="C65" s="33">
        <v>55417</v>
      </c>
      <c r="D65" s="33">
        <v>54738</v>
      </c>
      <c r="E65" s="33">
        <v>80544</v>
      </c>
      <c r="F65" s="33">
        <v>37774</v>
      </c>
      <c r="G65" s="34">
        <v>15936</v>
      </c>
      <c r="H65" s="33">
        <v>24447</v>
      </c>
      <c r="I65" s="33">
        <v>5248</v>
      </c>
      <c r="J65" s="33"/>
      <c r="K65" s="33">
        <v>2116</v>
      </c>
      <c r="L65" s="33"/>
      <c r="M65" s="107"/>
      <c r="O65" t="s">
        <v>85</v>
      </c>
    </row>
    <row r="66" spans="1:15" ht="11.25" customHeight="1">
      <c r="A66" s="28" t="s">
        <v>86</v>
      </c>
      <c r="B66" s="33">
        <v>260780</v>
      </c>
      <c r="C66" s="33">
        <v>99976</v>
      </c>
      <c r="D66" s="33">
        <v>96244</v>
      </c>
      <c r="E66" s="33">
        <v>116846</v>
      </c>
      <c r="F66" s="33">
        <v>49352</v>
      </c>
      <c r="G66" s="34">
        <v>10869</v>
      </c>
      <c r="H66" s="33">
        <v>27579</v>
      </c>
      <c r="I66" s="33">
        <v>8102</v>
      </c>
      <c r="J66" s="33"/>
      <c r="K66" s="33">
        <v>5165</v>
      </c>
      <c r="L66" s="33"/>
      <c r="M66" s="106">
        <v>79003</v>
      </c>
      <c r="O66" t="s">
        <v>86</v>
      </c>
    </row>
    <row r="67" spans="1:15" ht="11.25" customHeight="1">
      <c r="A67" s="28"/>
      <c r="B67" s="33">
        <f t="shared" ref="B67:I67" si="11">SUM(B63:B66)</f>
        <v>869456</v>
      </c>
      <c r="C67" s="33">
        <f t="shared" si="11"/>
        <v>346383</v>
      </c>
      <c r="D67" s="33">
        <f t="shared" si="11"/>
        <v>312317</v>
      </c>
      <c r="E67" s="33">
        <f t="shared" si="11"/>
        <v>405731</v>
      </c>
      <c r="F67" s="33">
        <f t="shared" si="11"/>
        <v>185031</v>
      </c>
      <c r="G67" s="34">
        <f t="shared" si="11"/>
        <v>50720</v>
      </c>
      <c r="H67" s="33">
        <f t="shared" si="11"/>
        <v>143302</v>
      </c>
      <c r="I67" s="33">
        <f t="shared" si="11"/>
        <v>31240</v>
      </c>
      <c r="J67" s="33"/>
      <c r="K67" s="33">
        <f>SUM(K63:K66)</f>
        <v>16104</v>
      </c>
      <c r="L67" s="33"/>
      <c r="M67" s="106">
        <f>SUM(M63:M66)</f>
        <v>79003</v>
      </c>
    </row>
    <row r="68" spans="1:15" ht="11.25" customHeight="1">
      <c r="A68" s="28" t="s">
        <v>87</v>
      </c>
      <c r="B68" s="33">
        <v>141447</v>
      </c>
      <c r="C68" s="33">
        <v>49665</v>
      </c>
      <c r="D68" s="33">
        <v>77262</v>
      </c>
      <c r="E68" s="33">
        <v>88626</v>
      </c>
      <c r="F68" s="33">
        <v>79711</v>
      </c>
      <c r="G68" s="34">
        <v>6411</v>
      </c>
      <c r="H68" s="33">
        <v>81705</v>
      </c>
      <c r="I68" s="33">
        <v>28525</v>
      </c>
      <c r="J68" s="33"/>
      <c r="K68" s="33">
        <v>4355</v>
      </c>
      <c r="L68" s="33"/>
      <c r="M68" s="109">
        <v>71227</v>
      </c>
      <c r="O68" t="s">
        <v>87</v>
      </c>
    </row>
    <row r="69" spans="1:15" ht="11.25" customHeight="1">
      <c r="A69" s="28" t="s">
        <v>48</v>
      </c>
      <c r="B69" s="33">
        <v>2001264</v>
      </c>
      <c r="C69" s="33">
        <v>944093</v>
      </c>
      <c r="D69" s="33">
        <v>756029</v>
      </c>
      <c r="E69" s="33">
        <v>1033424</v>
      </c>
      <c r="F69" s="33">
        <v>532454</v>
      </c>
      <c r="G69" s="34">
        <v>113965</v>
      </c>
      <c r="H69" s="33">
        <v>306935</v>
      </c>
      <c r="I69" s="33">
        <v>104895</v>
      </c>
      <c r="J69" s="33"/>
      <c r="K69" s="33">
        <v>37299</v>
      </c>
      <c r="L69" s="33"/>
      <c r="M69" s="109"/>
      <c r="O69" t="s">
        <v>48</v>
      </c>
    </row>
    <row r="70" spans="1:15" ht="16" customHeight="1">
      <c r="A70" s="35" t="s">
        <v>16</v>
      </c>
      <c r="B70" s="36">
        <v>17658916</v>
      </c>
      <c r="C70" s="36">
        <v>9775991</v>
      </c>
      <c r="D70" s="36">
        <v>8382699</v>
      </c>
      <c r="E70" s="36">
        <v>7314236</v>
      </c>
      <c r="F70" s="36">
        <v>6062962</v>
      </c>
      <c r="G70" s="37">
        <v>1414919</v>
      </c>
      <c r="H70" s="36">
        <v>1314441</v>
      </c>
      <c r="I70" s="36">
        <v>1028721</v>
      </c>
      <c r="J70" s="36">
        <v>16597</v>
      </c>
      <c r="K70" s="36">
        <v>260111</v>
      </c>
      <c r="L70" s="36">
        <v>104854</v>
      </c>
      <c r="O70" t="s">
        <v>16</v>
      </c>
    </row>
  </sheetData>
  <phoneticPr fontId="2"/>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354"/>
  <sheetViews>
    <sheetView topLeftCell="A337" workbookViewId="0">
      <selection activeCell="A346" sqref="A346:N354"/>
    </sheetView>
  </sheetViews>
  <sheetFormatPr baseColWidth="10" defaultColWidth="8.83203125" defaultRowHeight="14"/>
  <cols>
    <col min="1" max="1" width="12.1640625" style="4" customWidth="1"/>
    <col min="2" max="2" width="10.6640625" style="4" bestFit="1" customWidth="1"/>
    <col min="3" max="8" width="9.6640625" style="4" bestFit="1" customWidth="1"/>
    <col min="9" max="9" width="11.83203125" style="4" customWidth="1"/>
    <col min="10" max="10" width="10.33203125" style="4" customWidth="1"/>
    <col min="11" max="11" width="10.6640625" style="4" customWidth="1"/>
    <col min="12" max="12" width="10.83203125" style="4" customWidth="1"/>
    <col min="13" max="13" width="11" style="4" customWidth="1"/>
    <col min="14" max="14" width="14.5" style="4" customWidth="1"/>
    <col min="15" max="15" width="12.5" style="4" customWidth="1"/>
    <col min="16" max="16" width="10.33203125" customWidth="1"/>
    <col min="17" max="17" width="9.83203125" customWidth="1"/>
    <col min="18" max="18" width="11.1640625" customWidth="1"/>
    <col min="19" max="19" width="9.83203125" customWidth="1"/>
  </cols>
  <sheetData>
    <row r="1" spans="1:34" s="2" customFormat="1">
      <c r="A1" s="3" t="s">
        <v>0</v>
      </c>
      <c r="B1" s="3"/>
      <c r="C1" s="3"/>
      <c r="D1" s="3"/>
      <c r="E1" s="3"/>
      <c r="F1" s="3"/>
      <c r="G1" s="3"/>
      <c r="H1" s="3"/>
      <c r="I1" s="3"/>
      <c r="J1" s="3"/>
      <c r="K1" s="3"/>
      <c r="L1" s="3"/>
      <c r="M1" s="3"/>
      <c r="N1" s="3"/>
      <c r="O1" s="3"/>
      <c r="P1" s="1"/>
      <c r="Q1" s="1"/>
      <c r="R1" s="1"/>
    </row>
    <row r="2" spans="1:34" s="2" customFormat="1">
      <c r="A2" s="3" t="s">
        <v>1</v>
      </c>
      <c r="B2" s="3"/>
      <c r="C2" s="3"/>
      <c r="D2" s="3"/>
      <c r="E2" s="3"/>
      <c r="F2" s="3"/>
      <c r="G2" s="3"/>
      <c r="H2" s="3"/>
      <c r="I2" s="3"/>
      <c r="J2" s="3"/>
      <c r="K2" s="3"/>
      <c r="L2" s="3"/>
      <c r="M2" s="3"/>
      <c r="N2" s="3"/>
      <c r="O2" s="3"/>
      <c r="P2" s="1"/>
      <c r="Q2" s="1"/>
      <c r="R2" s="1"/>
    </row>
    <row r="3" spans="1:34" s="2" customFormat="1">
      <c r="A3" s="3" t="s">
        <v>2</v>
      </c>
      <c r="B3" s="3"/>
      <c r="C3" s="3"/>
      <c r="D3" s="3"/>
      <c r="E3" s="3"/>
      <c r="F3" s="3"/>
      <c r="G3" s="3"/>
      <c r="H3" s="3"/>
      <c r="I3" s="3"/>
      <c r="J3" s="3"/>
      <c r="K3" s="3"/>
      <c r="L3" s="3"/>
      <c r="M3" s="3"/>
      <c r="N3" s="3"/>
      <c r="O3" s="3"/>
      <c r="P3" s="1"/>
      <c r="Q3" s="1"/>
      <c r="R3" s="1"/>
    </row>
    <row r="4" spans="1:34" s="2" customFormat="1">
      <c r="A4" s="5" t="s">
        <v>158</v>
      </c>
      <c r="B4" s="3"/>
      <c r="C4" s="3"/>
      <c r="D4" s="3"/>
      <c r="E4" s="3"/>
      <c r="F4" s="3"/>
      <c r="G4" s="3"/>
      <c r="H4" s="3"/>
      <c r="I4" s="3"/>
      <c r="J4" s="3"/>
      <c r="K4" s="3"/>
      <c r="L4" s="3"/>
      <c r="M4" s="3"/>
      <c r="N4" s="3"/>
      <c r="O4" s="3"/>
      <c r="P4" s="1"/>
      <c r="Q4" s="1"/>
      <c r="R4" s="1"/>
    </row>
    <row r="5" spans="1:34" s="2" customFormat="1">
      <c r="A5" s="3" t="s">
        <v>157</v>
      </c>
      <c r="B5" s="3"/>
    </row>
    <row r="6" spans="1:34" s="2" customFormat="1">
      <c r="A6" s="3" t="s">
        <v>156</v>
      </c>
      <c r="B6" s="3"/>
    </row>
    <row r="7" spans="1:34" s="2" customFormat="1">
      <c r="A7" s="3"/>
      <c r="B7" s="3"/>
    </row>
    <row r="8" spans="1:34">
      <c r="A8" s="3" t="s">
        <v>159</v>
      </c>
      <c r="C8" s="16" t="s">
        <v>134</v>
      </c>
      <c r="D8" s="16" t="s">
        <v>136</v>
      </c>
      <c r="E8" s="16" t="s">
        <v>147</v>
      </c>
      <c r="F8" s="16" t="s">
        <v>128</v>
      </c>
      <c r="G8" s="16" t="s">
        <v>138</v>
      </c>
      <c r="H8" s="16" t="s">
        <v>151</v>
      </c>
      <c r="I8" s="16" t="s">
        <v>120</v>
      </c>
      <c r="J8" s="16" t="s">
        <v>144</v>
      </c>
      <c r="K8" s="16" t="s">
        <v>153</v>
      </c>
      <c r="L8" s="16" t="s">
        <v>149</v>
      </c>
      <c r="M8" s="16" t="s">
        <v>132</v>
      </c>
      <c r="N8" s="16" t="s">
        <v>130</v>
      </c>
      <c r="O8" s="16" t="s">
        <v>126</v>
      </c>
      <c r="P8" s="16" t="s">
        <v>142</v>
      </c>
      <c r="Q8" s="16" t="s">
        <v>140</v>
      </c>
      <c r="R8" s="16" t="s">
        <v>146</v>
      </c>
    </row>
    <row r="9" spans="1:34" s="2" customFormat="1">
      <c r="A9" s="5"/>
      <c r="B9" s="5"/>
      <c r="C9" s="16" t="s">
        <v>135</v>
      </c>
      <c r="D9" s="16" t="s">
        <v>137</v>
      </c>
      <c r="E9" s="16" t="s">
        <v>148</v>
      </c>
      <c r="F9" s="16" t="s">
        <v>129</v>
      </c>
      <c r="G9" s="16" t="s">
        <v>139</v>
      </c>
      <c r="H9" s="16" t="s">
        <v>152</v>
      </c>
      <c r="I9" s="16" t="s">
        <v>121</v>
      </c>
      <c r="J9" s="16" t="s">
        <v>145</v>
      </c>
      <c r="K9" s="16" t="s">
        <v>154</v>
      </c>
      <c r="L9" s="16" t="s">
        <v>150</v>
      </c>
      <c r="M9" s="16" t="s">
        <v>133</v>
      </c>
      <c r="N9" s="16" t="s">
        <v>131</v>
      </c>
      <c r="O9" s="16" t="s">
        <v>127</v>
      </c>
      <c r="P9" s="16" t="s">
        <v>143</v>
      </c>
      <c r="Q9" s="16" t="s">
        <v>141</v>
      </c>
      <c r="R9" s="16" t="s">
        <v>145</v>
      </c>
    </row>
    <row r="10" spans="1:34" s="13" customFormat="1">
      <c r="A10" s="5"/>
      <c r="B10" s="5"/>
      <c r="C10" s="16">
        <v>100636</v>
      </c>
      <c r="D10" s="16">
        <v>91063</v>
      </c>
      <c r="E10" s="16">
        <v>89756</v>
      </c>
      <c r="F10" s="16">
        <v>88393</v>
      </c>
      <c r="G10" s="16">
        <v>85117</v>
      </c>
      <c r="H10" s="16">
        <v>79003</v>
      </c>
      <c r="I10" s="16">
        <v>78384</v>
      </c>
      <c r="J10" s="16">
        <v>77654</v>
      </c>
      <c r="K10" s="16">
        <v>71227</v>
      </c>
      <c r="L10" s="16">
        <v>59712</v>
      </c>
      <c r="M10" s="16">
        <v>54530</v>
      </c>
      <c r="N10" s="16">
        <v>51627</v>
      </c>
      <c r="O10" s="16">
        <v>46922</v>
      </c>
      <c r="P10" s="16">
        <v>45702</v>
      </c>
      <c r="Q10" s="16">
        <v>44103</v>
      </c>
      <c r="R10" s="16">
        <v>42664</v>
      </c>
    </row>
    <row r="11" spans="1:34" s="2" customFormat="1">
      <c r="A11" s="3"/>
      <c r="B11" s="3"/>
      <c r="C11" s="3"/>
      <c r="D11" s="3"/>
      <c r="E11" s="3"/>
      <c r="F11" s="3"/>
      <c r="G11" s="3"/>
      <c r="H11" s="3"/>
      <c r="I11" s="3"/>
      <c r="J11" s="3"/>
      <c r="K11" s="3"/>
      <c r="L11" s="3"/>
      <c r="M11" s="19"/>
      <c r="N11" s="3"/>
      <c r="O11" s="3"/>
      <c r="P11" s="1"/>
      <c r="Q11" s="1"/>
      <c r="R11" s="1"/>
    </row>
    <row r="12" spans="1:34" s="2" customFormat="1">
      <c r="A12" s="3"/>
      <c r="B12" s="6" t="s">
        <v>3</v>
      </c>
      <c r="C12" s="6" t="s">
        <v>4</v>
      </c>
      <c r="D12" s="6" t="s">
        <v>5</v>
      </c>
      <c r="E12" s="6" t="s">
        <v>6</v>
      </c>
      <c r="F12" s="6" t="s">
        <v>7</v>
      </c>
      <c r="G12" s="6" t="s">
        <v>8</v>
      </c>
      <c r="H12" s="6" t="s">
        <v>9</v>
      </c>
      <c r="I12" s="6" t="s">
        <v>10</v>
      </c>
      <c r="J12" s="6" t="s">
        <v>11</v>
      </c>
      <c r="K12" s="6" t="s">
        <v>12</v>
      </c>
      <c r="L12" s="6" t="s">
        <v>13</v>
      </c>
      <c r="M12" s="16" t="s">
        <v>134</v>
      </c>
      <c r="N12" s="16" t="s">
        <v>136</v>
      </c>
      <c r="O12" s="16" t="s">
        <v>147</v>
      </c>
      <c r="P12" s="16" t="s">
        <v>128</v>
      </c>
      <c r="Q12" s="16" t="s">
        <v>138</v>
      </c>
      <c r="R12" s="16" t="s">
        <v>151</v>
      </c>
      <c r="S12" s="16" t="s">
        <v>120</v>
      </c>
      <c r="T12" s="16" t="s">
        <v>144</v>
      </c>
      <c r="U12" s="16" t="s">
        <v>153</v>
      </c>
      <c r="V12" s="16" t="s">
        <v>149</v>
      </c>
      <c r="W12" s="16" t="s">
        <v>132</v>
      </c>
      <c r="X12" s="16" t="s">
        <v>130</v>
      </c>
      <c r="Y12" s="16" t="s">
        <v>126</v>
      </c>
      <c r="Z12" s="16" t="s">
        <v>142</v>
      </c>
      <c r="AA12" s="16" t="s">
        <v>140</v>
      </c>
      <c r="AB12" s="16" t="s">
        <v>146</v>
      </c>
      <c r="AC12" s="3" t="s">
        <v>39</v>
      </c>
      <c r="AD12" s="6" t="s">
        <v>14</v>
      </c>
      <c r="AE12" s="1"/>
      <c r="AF12" s="1"/>
      <c r="AG12" s="1"/>
    </row>
    <row r="13" spans="1:34" s="2" customFormat="1">
      <c r="A13" s="5" t="s">
        <v>28</v>
      </c>
      <c r="B13" s="7">
        <v>17658916</v>
      </c>
      <c r="C13" s="7">
        <v>9775991</v>
      </c>
      <c r="D13" s="7">
        <v>8382699</v>
      </c>
      <c r="E13" s="7">
        <v>7314236</v>
      </c>
      <c r="F13" s="7">
        <v>6062962</v>
      </c>
      <c r="G13" s="7">
        <v>1414919</v>
      </c>
      <c r="H13" s="8">
        <v>1314441</v>
      </c>
      <c r="I13" s="8">
        <v>1028721</v>
      </c>
      <c r="J13" s="7">
        <v>16597</v>
      </c>
      <c r="K13" s="7">
        <v>260111</v>
      </c>
      <c r="L13" s="7">
        <v>104854</v>
      </c>
      <c r="M13" s="16" t="s">
        <v>135</v>
      </c>
      <c r="N13" s="16" t="s">
        <v>137</v>
      </c>
      <c r="O13" s="16" t="s">
        <v>148</v>
      </c>
      <c r="P13" s="16" t="s">
        <v>129</v>
      </c>
      <c r="Q13" s="16" t="s">
        <v>139</v>
      </c>
      <c r="R13" s="16" t="s">
        <v>152</v>
      </c>
      <c r="S13" s="16" t="s">
        <v>121</v>
      </c>
      <c r="T13" s="16" t="s">
        <v>145</v>
      </c>
      <c r="U13" s="16" t="s">
        <v>154</v>
      </c>
      <c r="V13" s="16" t="s">
        <v>150</v>
      </c>
      <c r="W13" s="16" t="s">
        <v>133</v>
      </c>
      <c r="X13" s="16" t="s">
        <v>131</v>
      </c>
      <c r="Y13" s="16" t="s">
        <v>127</v>
      </c>
      <c r="Z13" s="16" t="s">
        <v>143</v>
      </c>
      <c r="AA13" s="16" t="s">
        <v>141</v>
      </c>
      <c r="AB13" s="16" t="s">
        <v>145</v>
      </c>
      <c r="AC13" s="19">
        <v>1511242.152</v>
      </c>
      <c r="AD13" s="7">
        <v>54845689.152000003</v>
      </c>
      <c r="AE13" s="1"/>
      <c r="AF13" s="1"/>
      <c r="AG13" s="1"/>
    </row>
    <row r="14" spans="1:34" s="2" customFormat="1">
      <c r="A14" s="3" t="s">
        <v>122</v>
      </c>
      <c r="B14" s="9">
        <v>0.32197454846560258</v>
      </c>
      <c r="C14" s="9">
        <v>0.17824538539221743</v>
      </c>
      <c r="D14" s="9">
        <v>0.15284152919964389</v>
      </c>
      <c r="E14" s="9">
        <v>0.13336027157447577</v>
      </c>
      <c r="F14" s="9">
        <v>0.11054582582045845</v>
      </c>
      <c r="G14" s="9">
        <v>2.5798180711681395E-2</v>
      </c>
      <c r="H14" s="10">
        <v>2.3966167994664857E-2</v>
      </c>
      <c r="I14" s="10">
        <v>1.8756642790083104E-2</v>
      </c>
      <c r="J14" s="9">
        <v>3.0261266211830935E-4</v>
      </c>
      <c r="K14" s="9">
        <v>4.7425969847716791E-3</v>
      </c>
      <c r="L14" s="9">
        <v>1.9118002093000666E-3</v>
      </c>
      <c r="M14" s="76">
        <v>1.8348935268384754E-3</v>
      </c>
      <c r="N14" s="76">
        <v>1.6603492709814788E-3</v>
      </c>
      <c r="O14" s="76">
        <v>1.6365187745430482E-3</v>
      </c>
      <c r="P14" s="76">
        <v>1.6116672315854503E-3</v>
      </c>
      <c r="Q14" s="76">
        <v>1.5519360102141432E-3</v>
      </c>
      <c r="R14" s="76">
        <v>1.4404596098893047E-3</v>
      </c>
      <c r="S14" s="76">
        <v>1.4291733992577911E-3</v>
      </c>
      <c r="T14" s="76">
        <v>1.4158633285614986E-3</v>
      </c>
      <c r="U14" s="76">
        <v>1.2986800075134553E-3</v>
      </c>
      <c r="V14" s="76">
        <v>1.0887273170096094E-3</v>
      </c>
      <c r="W14" s="76">
        <v>9.9424404803948952E-4</v>
      </c>
      <c r="X14" s="76">
        <v>9.4131372580478134E-4</v>
      </c>
      <c r="Y14" s="76">
        <v>8.5552758522114295E-4</v>
      </c>
      <c r="Z14" s="76">
        <v>8.3328335748213372E-4</v>
      </c>
      <c r="AA14" s="76">
        <v>8.0412883276518622E-4</v>
      </c>
      <c r="AB14" s="76">
        <v>7.7789158381728917E-4</v>
      </c>
      <c r="AC14" s="77">
        <v>2.7554438194982385E-2</v>
      </c>
      <c r="AD14" s="9"/>
      <c r="AE14" s="9"/>
      <c r="AF14" s="1"/>
      <c r="AG14" s="1"/>
      <c r="AH14" s="1"/>
    </row>
    <row r="15" spans="1:34" s="2" customFormat="1">
      <c r="A15" s="16" t="s">
        <v>38</v>
      </c>
      <c r="B15" s="9">
        <v>149.71816503650521</v>
      </c>
      <c r="C15" s="9">
        <v>82.8841042073811</v>
      </c>
      <c r="D15" s="9">
        <v>71.071311077834409</v>
      </c>
      <c r="E15" s="9">
        <v>62.012526282131233</v>
      </c>
      <c r="F15" s="9">
        <v>51.403809006513178</v>
      </c>
      <c r="G15" s="9">
        <v>11.996154030931848</v>
      </c>
      <c r="H15" s="10">
        <v>11.144268117519159</v>
      </c>
      <c r="I15" s="10">
        <v>8.7218388973886434</v>
      </c>
      <c r="J15" s="9">
        <v>0.14071488788501385</v>
      </c>
      <c r="K15" s="9">
        <v>2.2053075979188308</v>
      </c>
      <c r="L15" s="9">
        <v>0.88898709732453096</v>
      </c>
      <c r="M15" s="76">
        <v>0.85322548997989101</v>
      </c>
      <c r="N15" s="76">
        <v>0.77206241100638762</v>
      </c>
      <c r="O15" s="76">
        <v>0.7609812301625174</v>
      </c>
      <c r="P15" s="76">
        <v>0.74942526268723442</v>
      </c>
      <c r="Q15" s="76">
        <v>0.72165024474957662</v>
      </c>
      <c r="R15" s="76">
        <v>0.66981371859852668</v>
      </c>
      <c r="S15" s="76">
        <v>0.66456563065487284</v>
      </c>
      <c r="T15" s="76">
        <v>0.65837644778109683</v>
      </c>
      <c r="U15" s="76">
        <v>0.60388620349375677</v>
      </c>
      <c r="V15" s="76">
        <v>0.50625820240946839</v>
      </c>
      <c r="W15" s="76">
        <v>0.46232348233836262</v>
      </c>
      <c r="X15" s="76">
        <v>0.4377108824992233</v>
      </c>
      <c r="Y15" s="76">
        <v>0.3978203271278315</v>
      </c>
      <c r="Z15" s="76">
        <v>0.38747676122919217</v>
      </c>
      <c r="AA15" s="76">
        <v>0.37391990723581159</v>
      </c>
      <c r="AB15" s="76">
        <v>0.36171958647503949</v>
      </c>
      <c r="AC15" s="77">
        <v>12.81281376066681</v>
      </c>
      <c r="AE15" s="78"/>
    </row>
    <row r="16" spans="1:34" s="22" customFormat="1">
      <c r="A16" s="16" t="s">
        <v>38</v>
      </c>
      <c r="B16" s="20">
        <v>149</v>
      </c>
      <c r="C16" s="20">
        <v>82</v>
      </c>
      <c r="D16" s="20">
        <v>71</v>
      </c>
      <c r="E16" s="20">
        <v>62</v>
      </c>
      <c r="F16" s="20">
        <v>51</v>
      </c>
      <c r="G16" s="20">
        <v>12</v>
      </c>
      <c r="H16" s="14">
        <v>11</v>
      </c>
      <c r="I16" s="14">
        <v>8</v>
      </c>
      <c r="J16" s="20"/>
      <c r="K16" s="20">
        <v>2</v>
      </c>
      <c r="L16" s="20"/>
      <c r="M16" s="20"/>
      <c r="N16" s="20"/>
      <c r="O16" s="20"/>
      <c r="P16" s="21"/>
      <c r="Q16" s="21"/>
      <c r="R16" s="21"/>
      <c r="AD16" s="22">
        <f>SUM(B16:AC16)</f>
        <v>448</v>
      </c>
    </row>
    <row r="17" spans="1:30" s="22" customFormat="1">
      <c r="A17" s="16" t="s">
        <v>38</v>
      </c>
      <c r="B17" s="20">
        <v>1</v>
      </c>
      <c r="C17" s="20">
        <v>1</v>
      </c>
      <c r="D17" s="20"/>
      <c r="E17" s="20"/>
      <c r="F17" s="20">
        <v>1</v>
      </c>
      <c r="G17" s="20"/>
      <c r="H17" s="14"/>
      <c r="I17" s="14">
        <v>1</v>
      </c>
      <c r="J17" s="20"/>
      <c r="K17" s="20"/>
      <c r="L17" s="20">
        <v>1</v>
      </c>
      <c r="M17" s="20">
        <v>1</v>
      </c>
      <c r="N17" s="20">
        <v>1</v>
      </c>
      <c r="O17" s="20">
        <v>1</v>
      </c>
      <c r="P17" s="21">
        <v>1</v>
      </c>
      <c r="Q17" s="21">
        <v>1</v>
      </c>
      <c r="R17" s="21">
        <v>1</v>
      </c>
      <c r="S17" s="22">
        <v>1</v>
      </c>
      <c r="T17" s="22">
        <v>1</v>
      </c>
      <c r="U17" s="22">
        <v>1</v>
      </c>
      <c r="V17" s="22">
        <v>1</v>
      </c>
      <c r="W17" s="22">
        <v>1</v>
      </c>
      <c r="X17" s="22">
        <v>1</v>
      </c>
      <c r="AD17" s="22">
        <f>SUM(B17:AC17)</f>
        <v>17</v>
      </c>
    </row>
    <row r="18" spans="1:30" s="22" customFormat="1">
      <c r="A18" s="20" t="s">
        <v>125</v>
      </c>
      <c r="B18" s="20">
        <f t="shared" ref="B18:I18" si="0">SUM(B16:B17)</f>
        <v>150</v>
      </c>
      <c r="C18" s="20">
        <f t="shared" si="0"/>
        <v>83</v>
      </c>
      <c r="D18" s="20">
        <f t="shared" si="0"/>
        <v>71</v>
      </c>
      <c r="E18" s="20">
        <f t="shared" si="0"/>
        <v>62</v>
      </c>
      <c r="F18" s="20">
        <f t="shared" si="0"/>
        <v>52</v>
      </c>
      <c r="G18" s="20">
        <f t="shared" si="0"/>
        <v>12</v>
      </c>
      <c r="H18" s="14">
        <f t="shared" si="0"/>
        <v>11</v>
      </c>
      <c r="I18" s="14">
        <f t="shared" si="0"/>
        <v>9</v>
      </c>
      <c r="J18" s="20"/>
      <c r="K18" s="20">
        <f t="shared" ref="K18:X18" si="1">SUM(K16:K17)</f>
        <v>2</v>
      </c>
      <c r="L18" s="20">
        <f t="shared" si="1"/>
        <v>1</v>
      </c>
      <c r="M18" s="20">
        <f t="shared" si="1"/>
        <v>1</v>
      </c>
      <c r="N18" s="20">
        <f t="shared" si="1"/>
        <v>1</v>
      </c>
      <c r="O18" s="20">
        <f t="shared" si="1"/>
        <v>1</v>
      </c>
      <c r="P18" s="21">
        <f t="shared" si="1"/>
        <v>1</v>
      </c>
      <c r="Q18" s="21">
        <f t="shared" si="1"/>
        <v>1</v>
      </c>
      <c r="R18" s="21">
        <f t="shared" si="1"/>
        <v>1</v>
      </c>
      <c r="S18" s="22">
        <f t="shared" si="1"/>
        <v>1</v>
      </c>
      <c r="T18" s="22">
        <f t="shared" si="1"/>
        <v>1</v>
      </c>
      <c r="U18" s="22">
        <f t="shared" si="1"/>
        <v>1</v>
      </c>
      <c r="V18" s="22">
        <f t="shared" si="1"/>
        <v>1</v>
      </c>
      <c r="W18" s="22">
        <f t="shared" si="1"/>
        <v>1</v>
      </c>
      <c r="X18" s="22">
        <f t="shared" si="1"/>
        <v>1</v>
      </c>
      <c r="AD18" s="22">
        <f>SUM(B18:AC18)</f>
        <v>465</v>
      </c>
    </row>
    <row r="19" spans="1:30" s="2" customFormat="1">
      <c r="A19" s="3"/>
      <c r="B19" s="9"/>
      <c r="C19" s="9"/>
      <c r="D19" s="9"/>
      <c r="E19" s="9"/>
      <c r="F19" s="9"/>
      <c r="G19" s="9"/>
      <c r="H19" s="10"/>
      <c r="I19" s="10"/>
      <c r="J19" s="9"/>
      <c r="K19" s="9"/>
      <c r="L19" s="9"/>
      <c r="M19" s="9"/>
      <c r="N19" s="9"/>
      <c r="O19" s="9"/>
      <c r="P19" s="1"/>
      <c r="Q19" s="1"/>
      <c r="R19" s="1"/>
    </row>
    <row r="20" spans="1:30" s="2" customFormat="1">
      <c r="A20" s="3"/>
      <c r="B20" s="9"/>
      <c r="C20" s="9"/>
      <c r="D20" s="9"/>
      <c r="E20" s="9"/>
      <c r="F20" s="9"/>
      <c r="G20" s="9"/>
      <c r="H20" s="10"/>
      <c r="I20" s="10"/>
      <c r="J20" s="9"/>
      <c r="K20" s="9"/>
      <c r="L20" s="9"/>
      <c r="M20" s="9"/>
      <c r="N20" s="9"/>
      <c r="O20" s="9"/>
      <c r="P20" s="1"/>
      <c r="Q20" s="1"/>
      <c r="R20" s="1"/>
    </row>
    <row r="21" spans="1:30">
      <c r="A21" s="16"/>
      <c r="B21" s="16" t="s">
        <v>30</v>
      </c>
      <c r="C21" s="16" t="s">
        <v>4</v>
      </c>
      <c r="D21" s="16" t="s">
        <v>31</v>
      </c>
      <c r="E21" s="16" t="s">
        <v>6</v>
      </c>
      <c r="F21" s="16" t="s">
        <v>32</v>
      </c>
      <c r="G21" s="16" t="s">
        <v>33</v>
      </c>
      <c r="H21" s="16" t="s">
        <v>34</v>
      </c>
      <c r="I21" s="16" t="s">
        <v>10</v>
      </c>
      <c r="J21" s="16" t="s">
        <v>35</v>
      </c>
      <c r="K21" s="16" t="s">
        <v>36</v>
      </c>
      <c r="L21" s="16" t="s">
        <v>37</v>
      </c>
      <c r="M21" s="16" t="s">
        <v>126</v>
      </c>
      <c r="N21" s="16" t="s">
        <v>123</v>
      </c>
      <c r="O21" s="16"/>
    </row>
    <row r="22" spans="1:30">
      <c r="A22" s="16" t="s">
        <v>17</v>
      </c>
      <c r="B22" s="16">
        <v>744748</v>
      </c>
      <c r="C22" s="16">
        <v>688922</v>
      </c>
      <c r="D22" s="16">
        <v>247342</v>
      </c>
      <c r="E22" s="16">
        <v>307534</v>
      </c>
      <c r="F22" s="16">
        <v>302251</v>
      </c>
      <c r="G22" s="16">
        <v>38342</v>
      </c>
      <c r="H22" s="16">
        <v>53604</v>
      </c>
      <c r="I22" s="16"/>
      <c r="J22" s="16"/>
      <c r="K22" s="16">
        <v>12267</v>
      </c>
      <c r="L22" s="16">
        <v>104854</v>
      </c>
      <c r="M22" s="16" t="s">
        <v>127</v>
      </c>
      <c r="N22" s="16">
        <v>60366</v>
      </c>
      <c r="O22" s="16">
        <f>SUM(B22:N22)</f>
        <v>2560230</v>
      </c>
    </row>
    <row r="23" spans="1:30">
      <c r="A23" s="16" t="s">
        <v>122</v>
      </c>
      <c r="B23" s="74">
        <v>0.29089105275697885</v>
      </c>
      <c r="C23" s="74">
        <v>0.2690859805564344</v>
      </c>
      <c r="D23" s="74">
        <v>9.660928900919058E-2</v>
      </c>
      <c r="E23" s="74">
        <v>0.12011967674779218</v>
      </c>
      <c r="F23" s="74">
        <v>0.11805619026415595</v>
      </c>
      <c r="G23" s="74">
        <v>1.4975998250157212E-2</v>
      </c>
      <c r="H23" s="74">
        <v>2.0937181425106338E-2</v>
      </c>
      <c r="I23" s="74">
        <v>0</v>
      </c>
      <c r="J23" s="74">
        <v>0</v>
      </c>
      <c r="K23" s="74">
        <v>4.7913664006749394E-3</v>
      </c>
      <c r="L23" s="74">
        <v>4.0954914206926721E-2</v>
      </c>
      <c r="M23" s="74">
        <v>1.8327259660264897E-2</v>
      </c>
      <c r="N23" s="74">
        <v>2.3578350382582814E-2</v>
      </c>
      <c r="O23" s="74">
        <v>1</v>
      </c>
    </row>
    <row r="24" spans="1:30">
      <c r="A24" s="16" t="s">
        <v>38</v>
      </c>
      <c r="B24" s="74">
        <v>5.8178210551395768</v>
      </c>
      <c r="C24" s="74">
        <v>5.3817196111286876</v>
      </c>
      <c r="D24" s="74">
        <v>1.9321857801838116</v>
      </c>
      <c r="E24" s="87">
        <v>2.4023935349558436</v>
      </c>
      <c r="F24" s="74">
        <v>2.3611238052831189</v>
      </c>
      <c r="G24" s="90">
        <v>0.29951996500314426</v>
      </c>
      <c r="H24" s="89">
        <v>0.41874362850212676</v>
      </c>
      <c r="I24" s="74">
        <v>0</v>
      </c>
      <c r="J24" s="74">
        <v>0</v>
      </c>
      <c r="K24" s="89">
        <v>9.5827328013498789E-2</v>
      </c>
      <c r="L24" s="74">
        <v>0.81909828413853436</v>
      </c>
      <c r="M24" s="74">
        <v>0.36654519320529794</v>
      </c>
      <c r="N24" s="74">
        <v>0.47156700765165627</v>
      </c>
      <c r="O24" s="74"/>
      <c r="P24" s="74"/>
    </row>
    <row r="25" spans="1:30" s="75" customFormat="1">
      <c r="A25" s="16" t="s">
        <v>38</v>
      </c>
      <c r="B25" s="75">
        <v>5</v>
      </c>
      <c r="C25" s="75">
        <v>5</v>
      </c>
      <c r="D25" s="75">
        <v>1</v>
      </c>
      <c r="E25" s="75">
        <v>2</v>
      </c>
      <c r="F25" s="75">
        <v>2</v>
      </c>
      <c r="O25" s="75">
        <f>SUM(B25:N25)</f>
        <v>15</v>
      </c>
    </row>
    <row r="26" spans="1:30" s="75" customFormat="1">
      <c r="A26" s="16" t="s">
        <v>38</v>
      </c>
      <c r="B26" s="75">
        <v>1</v>
      </c>
      <c r="D26" s="75">
        <v>1</v>
      </c>
      <c r="E26" s="75">
        <v>1</v>
      </c>
      <c r="H26" s="75">
        <v>1</v>
      </c>
      <c r="L26" s="75">
        <v>1</v>
      </c>
      <c r="O26" s="75">
        <f>SUM(B26:N26)</f>
        <v>5</v>
      </c>
    </row>
    <row r="27" spans="1:30" s="75" customFormat="1">
      <c r="A27" s="20" t="s">
        <v>125</v>
      </c>
      <c r="B27" s="75">
        <f>SUM(B25:B26)</f>
        <v>6</v>
      </c>
      <c r="C27" s="75">
        <f>SUM(C25:C26)</f>
        <v>5</v>
      </c>
      <c r="D27" s="75">
        <f>SUM(D25:D26)</f>
        <v>2</v>
      </c>
      <c r="E27" s="75">
        <f>SUM(E25:E26)</f>
        <v>3</v>
      </c>
      <c r="F27" s="75">
        <f>SUM(F25:F26)</f>
        <v>2</v>
      </c>
      <c r="H27" s="75">
        <v>1</v>
      </c>
      <c r="L27" s="75">
        <f>SUM(L25:L26)</f>
        <v>1</v>
      </c>
      <c r="O27" s="75">
        <f>SUM(B27:N27)</f>
        <v>20</v>
      </c>
    </row>
    <row r="28" spans="1:30" s="75" customFormat="1">
      <c r="A28" s="20"/>
    </row>
    <row r="29" spans="1:30">
      <c r="A29" s="16"/>
      <c r="B29" s="16" t="s">
        <v>30</v>
      </c>
      <c r="C29" s="16" t="s">
        <v>4</v>
      </c>
      <c r="D29" s="16" t="s">
        <v>31</v>
      </c>
      <c r="E29" s="16" t="s">
        <v>6</v>
      </c>
      <c r="F29" s="16" t="s">
        <v>32</v>
      </c>
      <c r="G29" s="16" t="s">
        <v>33</v>
      </c>
      <c r="H29" s="16" t="s">
        <v>34</v>
      </c>
      <c r="I29" s="16" t="s">
        <v>10</v>
      </c>
      <c r="J29" s="16" t="s">
        <v>35</v>
      </c>
      <c r="K29" s="16" t="s">
        <v>36</v>
      </c>
      <c r="L29" s="16" t="s">
        <v>37</v>
      </c>
      <c r="M29" s="16" t="s">
        <v>124</v>
      </c>
      <c r="N29" s="16"/>
      <c r="O29"/>
    </row>
    <row r="30" spans="1:30">
      <c r="A30" s="16" t="s">
        <v>42</v>
      </c>
      <c r="B30" s="16"/>
      <c r="C30" s="16"/>
      <c r="D30" s="16"/>
      <c r="E30" s="16"/>
      <c r="F30" s="16"/>
      <c r="G30" s="16"/>
      <c r="H30" s="16"/>
      <c r="I30" s="16"/>
      <c r="J30" s="16"/>
      <c r="K30" s="16"/>
      <c r="L30" s="16"/>
      <c r="M30" s="16"/>
      <c r="N30" s="16"/>
      <c r="O30"/>
    </row>
    <row r="31" spans="1:30">
      <c r="A31" s="16" t="s">
        <v>43</v>
      </c>
      <c r="B31" s="74"/>
      <c r="C31" s="74"/>
      <c r="D31" s="74"/>
      <c r="E31" s="74"/>
      <c r="F31" s="74"/>
      <c r="G31" s="74"/>
      <c r="H31" s="74"/>
      <c r="I31" s="74"/>
      <c r="J31" s="74"/>
      <c r="K31" s="74"/>
      <c r="L31" s="74"/>
      <c r="M31" s="74"/>
      <c r="N31" s="74"/>
      <c r="O31"/>
    </row>
    <row r="32" spans="1:30">
      <c r="A32" s="16" t="s">
        <v>44</v>
      </c>
      <c r="B32" s="16">
        <v>644947</v>
      </c>
      <c r="C32" s="16">
        <v>416271</v>
      </c>
      <c r="D32" s="16">
        <v>247260</v>
      </c>
      <c r="E32" s="16">
        <v>221626</v>
      </c>
      <c r="F32" s="16">
        <v>215078</v>
      </c>
      <c r="G32" s="16">
        <v>43241</v>
      </c>
      <c r="H32" s="16">
        <v>66414</v>
      </c>
      <c r="I32" s="16">
        <v>140855</v>
      </c>
      <c r="J32" s="16"/>
      <c r="K32" s="16">
        <v>9941</v>
      </c>
      <c r="L32" s="16"/>
      <c r="M32" s="16"/>
      <c r="N32" s="16">
        <f>SUM(B32:M32)</f>
        <v>2005633</v>
      </c>
      <c r="O32" s="74"/>
    </row>
    <row r="33" spans="1:16">
      <c r="A33" s="16" t="s">
        <v>122</v>
      </c>
      <c r="B33" s="76">
        <v>0.32156780427924753</v>
      </c>
      <c r="C33" s="76">
        <v>0.20755093279777506</v>
      </c>
      <c r="D33" s="76">
        <v>0.12328277406684074</v>
      </c>
      <c r="E33" s="76">
        <v>0.11050177175983841</v>
      </c>
      <c r="F33" s="76">
        <v>0.10723696708221295</v>
      </c>
      <c r="G33" s="76">
        <v>2.155977688839384E-2</v>
      </c>
      <c r="H33" s="76">
        <v>3.3113735164908037E-2</v>
      </c>
      <c r="I33" s="76">
        <v>7.0229698055426892E-2</v>
      </c>
      <c r="J33" s="76">
        <v>0</v>
      </c>
      <c r="K33" s="76">
        <v>4.9565399053565634E-3</v>
      </c>
      <c r="L33" s="76">
        <v>0</v>
      </c>
      <c r="M33" s="76">
        <v>0</v>
      </c>
      <c r="N33" s="76">
        <v>1</v>
      </c>
      <c r="O33"/>
    </row>
    <row r="34" spans="1:16">
      <c r="A34" s="16" t="s">
        <v>38</v>
      </c>
      <c r="B34" s="76">
        <v>5.7882204770264556</v>
      </c>
      <c r="C34" s="76">
        <v>3.7359167903599513</v>
      </c>
      <c r="D34" s="76">
        <v>2.2190899332031333</v>
      </c>
      <c r="E34" s="76">
        <v>1.9890318916770915</v>
      </c>
      <c r="F34" s="76">
        <v>1.9302654074798331</v>
      </c>
      <c r="G34" s="76">
        <v>0.38807598399108911</v>
      </c>
      <c r="H34" s="76">
        <v>0.59604723296834461</v>
      </c>
      <c r="I34" s="76">
        <v>1.2641345649976841</v>
      </c>
      <c r="J34" s="76">
        <v>0</v>
      </c>
      <c r="K34" s="76">
        <v>8.9217718296418141E-2</v>
      </c>
      <c r="L34" s="76">
        <v>0</v>
      </c>
      <c r="M34" s="76">
        <v>0</v>
      </c>
      <c r="N34" s="76">
        <v>18</v>
      </c>
      <c r="O34" s="76"/>
    </row>
    <row r="35" spans="1:16">
      <c r="A35" s="16" t="s">
        <v>38</v>
      </c>
      <c r="B35" s="16">
        <v>5</v>
      </c>
      <c r="C35" s="16">
        <v>3</v>
      </c>
      <c r="D35" s="16">
        <v>2</v>
      </c>
      <c r="E35" s="16">
        <v>1</v>
      </c>
      <c r="F35" s="16">
        <v>1</v>
      </c>
      <c r="G35" s="16"/>
      <c r="H35" s="16"/>
      <c r="I35" s="16">
        <v>1</v>
      </c>
      <c r="J35" s="16"/>
      <c r="K35" s="16"/>
      <c r="L35" s="16"/>
      <c r="M35" s="16"/>
      <c r="N35" s="16">
        <f>SUM(B35:M35)</f>
        <v>13</v>
      </c>
      <c r="O35"/>
    </row>
    <row r="36" spans="1:16">
      <c r="A36" s="16" t="s">
        <v>38</v>
      </c>
      <c r="B36" s="16">
        <v>1</v>
      </c>
      <c r="C36" s="16">
        <v>1</v>
      </c>
      <c r="D36" s="16"/>
      <c r="E36" s="16">
        <v>1</v>
      </c>
      <c r="F36" s="16">
        <v>1</v>
      </c>
      <c r="G36" s="16"/>
      <c r="H36" s="16">
        <v>1</v>
      </c>
      <c r="I36" s="16"/>
      <c r="J36" s="16"/>
      <c r="K36" s="16"/>
      <c r="L36" s="16"/>
      <c r="M36" s="16"/>
      <c r="N36" s="16">
        <f>SUM(B36:M36)</f>
        <v>5</v>
      </c>
      <c r="O36"/>
    </row>
    <row r="37" spans="1:16">
      <c r="A37" s="20" t="s">
        <v>125</v>
      </c>
      <c r="B37" s="16">
        <f>SUM(B35:B36)</f>
        <v>6</v>
      </c>
      <c r="C37" s="16">
        <f>SUM(C35:C36)</f>
        <v>4</v>
      </c>
      <c r="D37" s="16">
        <f>SUM(D35:D36)</f>
        <v>2</v>
      </c>
      <c r="E37" s="16">
        <f>SUM(E35:E36)</f>
        <v>2</v>
      </c>
      <c r="F37" s="16">
        <f>SUM(F35:F36)</f>
        <v>2</v>
      </c>
      <c r="G37" s="16"/>
      <c r="H37" s="16">
        <f>SUM(H36)</f>
        <v>1</v>
      </c>
      <c r="I37" s="16">
        <f>SUM(I35:I36)</f>
        <v>1</v>
      </c>
      <c r="J37" s="16"/>
      <c r="K37" s="16"/>
      <c r="L37" s="16"/>
      <c r="M37" s="16"/>
      <c r="N37" s="16">
        <f>SUM(B37:M37)</f>
        <v>18</v>
      </c>
      <c r="O37"/>
    </row>
    <row r="38" spans="1:16">
      <c r="A38" s="16"/>
      <c r="N38"/>
      <c r="O38"/>
    </row>
    <row r="39" spans="1:16">
      <c r="A39" s="16"/>
      <c r="B39" s="16" t="s">
        <v>30</v>
      </c>
      <c r="C39" s="16" t="s">
        <v>4</v>
      </c>
      <c r="D39" s="16" t="s">
        <v>31</v>
      </c>
      <c r="E39" s="16" t="s">
        <v>6</v>
      </c>
      <c r="F39" s="16" t="s">
        <v>32</v>
      </c>
      <c r="G39" s="16" t="s">
        <v>33</v>
      </c>
      <c r="H39" s="16" t="s">
        <v>34</v>
      </c>
      <c r="I39" s="16" t="s">
        <v>10</v>
      </c>
      <c r="J39" s="16" t="s">
        <v>35</v>
      </c>
      <c r="K39" s="16" t="s">
        <v>36</v>
      </c>
      <c r="L39" s="16" t="s">
        <v>37</v>
      </c>
      <c r="M39" s="16" t="s">
        <v>120</v>
      </c>
      <c r="N39" s="16" t="s">
        <v>124</v>
      </c>
      <c r="O39" s="16"/>
    </row>
    <row r="40" spans="1:16">
      <c r="A40" s="16" t="s">
        <v>46</v>
      </c>
      <c r="B40" s="16"/>
      <c r="C40" s="16"/>
      <c r="D40" s="16"/>
      <c r="E40" s="16"/>
      <c r="F40" s="16"/>
      <c r="G40" s="16"/>
      <c r="H40" s="16"/>
      <c r="I40" s="16"/>
      <c r="J40"/>
      <c r="K40" s="16"/>
      <c r="L40" s="16"/>
      <c r="M40" s="16" t="s">
        <v>121</v>
      </c>
      <c r="N40" s="16"/>
      <c r="O40" s="16"/>
    </row>
    <row r="41" spans="1:16">
      <c r="A41" s="16" t="s">
        <v>47</v>
      </c>
      <c r="B41" s="16">
        <v>620425</v>
      </c>
      <c r="C41" s="16">
        <v>447268</v>
      </c>
      <c r="D41" s="16">
        <v>252177</v>
      </c>
      <c r="E41" s="16">
        <v>209543</v>
      </c>
      <c r="F41" s="16">
        <v>164733</v>
      </c>
      <c r="G41" s="16">
        <v>27785</v>
      </c>
      <c r="H41" s="16">
        <v>65443</v>
      </c>
      <c r="I41" s="16">
        <v>40632</v>
      </c>
      <c r="J41" s="16"/>
      <c r="K41" s="16">
        <v>8260</v>
      </c>
      <c r="L41" s="16"/>
      <c r="M41" s="71">
        <v>79703</v>
      </c>
      <c r="N41" s="16"/>
      <c r="O41" s="16">
        <f>SUM(B41:N41)</f>
        <v>1915969</v>
      </c>
    </row>
    <row r="42" spans="1:16">
      <c r="A42" s="16" t="s">
        <v>1643</v>
      </c>
      <c r="B42" s="16"/>
      <c r="C42" s="16"/>
      <c r="D42" s="16"/>
      <c r="E42" s="16"/>
      <c r="F42" s="16"/>
      <c r="G42" s="16"/>
      <c r="H42" s="16"/>
      <c r="I42" s="16"/>
      <c r="J42" s="16"/>
      <c r="K42" s="16"/>
      <c r="L42" s="16"/>
      <c r="M42" s="16"/>
      <c r="N42" s="16"/>
      <c r="O42" s="16"/>
      <c r="P42" s="76"/>
    </row>
    <row r="43" spans="1:16">
      <c r="A43" s="16" t="s">
        <v>122</v>
      </c>
      <c r="B43" s="74">
        <v>0.32381786970457249</v>
      </c>
      <c r="C43" s="74">
        <v>0.23344219034859123</v>
      </c>
      <c r="D43" s="74">
        <v>0.13161851783614453</v>
      </c>
      <c r="E43" s="74">
        <v>0.10936659204820119</v>
      </c>
      <c r="F43" s="74">
        <v>8.5978948511171105E-2</v>
      </c>
      <c r="G43" s="74">
        <v>1.4501800394474023E-2</v>
      </c>
      <c r="H43" s="74">
        <v>3.4156606917961616E-2</v>
      </c>
      <c r="I43" s="74">
        <v>2.1207023704454507E-2</v>
      </c>
      <c r="J43" s="74">
        <v>0</v>
      </c>
      <c r="K43" s="74">
        <v>4.3111344703385072E-3</v>
      </c>
      <c r="L43" s="74">
        <v>0</v>
      </c>
      <c r="M43" s="74">
        <v>4.1599316064090806E-2</v>
      </c>
      <c r="N43" s="74">
        <v>0</v>
      </c>
      <c r="O43" s="74">
        <v>1</v>
      </c>
      <c r="P43" s="76"/>
    </row>
    <row r="44" spans="1:16">
      <c r="A44" s="16" t="s">
        <v>38</v>
      </c>
      <c r="B44" s="74">
        <v>4.8572680455685875</v>
      </c>
      <c r="C44" s="74">
        <v>3.5016328552288685</v>
      </c>
      <c r="D44" s="74">
        <v>1.9742777675421679</v>
      </c>
      <c r="E44" s="74">
        <v>1.6404988807230179</v>
      </c>
      <c r="F44" s="74">
        <v>1.2896842276675666</v>
      </c>
      <c r="G44" s="74">
        <v>0.21752700591711036</v>
      </c>
      <c r="H44" s="74">
        <v>0.51234910376942422</v>
      </c>
      <c r="I44" s="74">
        <v>0.31810535556681763</v>
      </c>
      <c r="J44" s="74">
        <v>0</v>
      </c>
      <c r="K44" s="74">
        <v>6.4667017055077602E-2</v>
      </c>
      <c r="L44" s="74">
        <v>0</v>
      </c>
      <c r="M44" s="74">
        <v>0.62398974096136206</v>
      </c>
      <c r="N44" s="74">
        <v>0</v>
      </c>
      <c r="O44" s="74">
        <v>15</v>
      </c>
      <c r="P44" s="76"/>
    </row>
    <row r="45" spans="1:16">
      <c r="A45" s="16" t="s">
        <v>38</v>
      </c>
      <c r="B45" s="16">
        <v>4</v>
      </c>
      <c r="C45" s="16">
        <v>3</v>
      </c>
      <c r="D45" s="16">
        <v>1</v>
      </c>
      <c r="E45" s="16">
        <v>1</v>
      </c>
      <c r="F45" s="16">
        <v>1</v>
      </c>
      <c r="G45" s="16"/>
      <c r="H45" s="16"/>
      <c r="I45" s="16"/>
      <c r="J45" s="16"/>
      <c r="K45" s="16"/>
      <c r="L45" s="16"/>
      <c r="M45" s="16"/>
      <c r="N45" s="16"/>
      <c r="O45" s="16">
        <f>SUM(B45:N45)</f>
        <v>10</v>
      </c>
    </row>
    <row r="46" spans="1:16">
      <c r="A46" s="16" t="s">
        <v>38</v>
      </c>
      <c r="B46" s="16">
        <v>1</v>
      </c>
      <c r="C46" s="16"/>
      <c r="D46" s="16">
        <v>1</v>
      </c>
      <c r="E46" s="16">
        <v>1</v>
      </c>
      <c r="F46" s="16"/>
      <c r="G46" s="16"/>
      <c r="H46" s="16">
        <v>1</v>
      </c>
      <c r="I46" s="16"/>
      <c r="J46" s="16"/>
      <c r="K46" s="16"/>
      <c r="L46" s="16"/>
      <c r="M46" s="16">
        <v>1</v>
      </c>
      <c r="N46" s="16"/>
      <c r="O46" s="16">
        <f>SUM(B46:N46)</f>
        <v>5</v>
      </c>
    </row>
    <row r="47" spans="1:16">
      <c r="A47" s="20" t="s">
        <v>125</v>
      </c>
      <c r="B47" s="16">
        <f>SUM(B45:B46)</f>
        <v>5</v>
      </c>
      <c r="C47" s="16">
        <f>SUM(C45:C46)</f>
        <v>3</v>
      </c>
      <c r="D47" s="16">
        <f>SUM(D45:D46)</f>
        <v>2</v>
      </c>
      <c r="E47" s="16">
        <f>SUM(E45:E46)</f>
        <v>2</v>
      </c>
      <c r="F47" s="16">
        <f>SUM(F45:F46)</f>
        <v>1</v>
      </c>
      <c r="G47" s="16"/>
      <c r="H47" s="16">
        <f>SUM(H45:H46)</f>
        <v>1</v>
      </c>
      <c r="I47" s="16"/>
      <c r="J47" s="16"/>
      <c r="K47" s="16"/>
      <c r="L47" s="16"/>
      <c r="M47" s="16">
        <f>SUM(M45:M46)</f>
        <v>1</v>
      </c>
      <c r="N47" s="16"/>
      <c r="O47" s="16">
        <f>SUM(B47:N47)</f>
        <v>15</v>
      </c>
    </row>
    <row r="48" spans="1:16">
      <c r="A48" s="20"/>
      <c r="B48" s="16"/>
      <c r="C48" s="16"/>
      <c r="D48" s="16"/>
      <c r="E48" s="16"/>
      <c r="F48" s="16"/>
      <c r="G48" s="16"/>
      <c r="H48" s="16"/>
      <c r="I48" s="16"/>
      <c r="J48" s="16"/>
      <c r="K48" s="16"/>
      <c r="L48" s="16"/>
      <c r="M48" s="16"/>
      <c r="N48" s="16"/>
      <c r="O48"/>
    </row>
    <row r="49" spans="1:21">
      <c r="B49" s="16" t="s">
        <v>30</v>
      </c>
      <c r="C49" s="16" t="s">
        <v>4</v>
      </c>
      <c r="D49" s="16" t="s">
        <v>31</v>
      </c>
      <c r="E49" s="16" t="s">
        <v>6</v>
      </c>
      <c r="F49" s="16" t="s">
        <v>32</v>
      </c>
      <c r="G49" s="16" t="s">
        <v>33</v>
      </c>
      <c r="H49" s="16" t="s">
        <v>34</v>
      </c>
      <c r="I49" s="16" t="s">
        <v>10</v>
      </c>
      <c r="J49" s="16" t="s">
        <v>35</v>
      </c>
      <c r="K49" s="16" t="s">
        <v>36</v>
      </c>
      <c r="L49" s="16" t="s">
        <v>37</v>
      </c>
      <c r="M49" s="16" t="s">
        <v>128</v>
      </c>
      <c r="N49" s="16" t="s">
        <v>130</v>
      </c>
      <c r="O49" s="16" t="s">
        <v>123</v>
      </c>
      <c r="P49" s="4"/>
      <c r="Q49" s="16"/>
    </row>
    <row r="50" spans="1:21">
      <c r="A50" s="16" t="s">
        <v>49</v>
      </c>
      <c r="M50" s="16" t="s">
        <v>129</v>
      </c>
      <c r="N50" s="16" t="s">
        <v>131</v>
      </c>
      <c r="Q50" s="16"/>
    </row>
    <row r="51" spans="1:21">
      <c r="A51" s="16" t="s">
        <v>50</v>
      </c>
      <c r="B51" s="16">
        <v>787400</v>
      </c>
      <c r="C51" s="16">
        <v>395188</v>
      </c>
      <c r="D51" s="16">
        <v>271740</v>
      </c>
      <c r="E51" s="16">
        <v>301097</v>
      </c>
      <c r="F51" s="16">
        <v>185981</v>
      </c>
      <c r="G51" s="16">
        <v>44470</v>
      </c>
      <c r="H51" s="16">
        <v>34190</v>
      </c>
      <c r="I51" s="16">
        <v>43366</v>
      </c>
      <c r="J51" s="16"/>
      <c r="K51" s="16">
        <v>9602</v>
      </c>
      <c r="L51" s="16"/>
      <c r="M51" s="16">
        <v>88393</v>
      </c>
      <c r="N51" s="16">
        <v>51627</v>
      </c>
      <c r="O51" s="16">
        <v>141894</v>
      </c>
      <c r="P51" s="16">
        <v>2214928</v>
      </c>
      <c r="Q51" s="76"/>
    </row>
    <row r="52" spans="1:21">
      <c r="A52" s="16" t="s">
        <v>122</v>
      </c>
      <c r="B52" s="74">
        <v>0.35549688296865634</v>
      </c>
      <c r="C52" s="74">
        <v>0.17842024661749728</v>
      </c>
      <c r="D52" s="74">
        <v>0.12268570355334349</v>
      </c>
      <c r="E52" s="74">
        <v>0.13593985899315914</v>
      </c>
      <c r="F52" s="74">
        <v>8.3967063489196941E-2</v>
      </c>
      <c r="G52" s="74">
        <v>2.0077402064536634E-2</v>
      </c>
      <c r="H52" s="74">
        <v>1.543616767678227E-2</v>
      </c>
      <c r="I52" s="74">
        <v>1.9578965997991808E-2</v>
      </c>
      <c r="J52" s="74">
        <v>0</v>
      </c>
      <c r="K52" s="74">
        <v>4.3351296294958574E-3</v>
      </c>
      <c r="L52" s="74">
        <v>0</v>
      </c>
      <c r="M52" s="74">
        <v>3.9907843505522525E-2</v>
      </c>
      <c r="N52" s="74">
        <v>2.3308658340135662E-2</v>
      </c>
      <c r="O52" s="74">
        <v>6.4062579009340259E-2</v>
      </c>
      <c r="P52" s="74">
        <v>1</v>
      </c>
      <c r="Q52" s="76"/>
    </row>
    <row r="53" spans="1:21">
      <c r="A53" s="16" t="s">
        <v>38</v>
      </c>
      <c r="B53" s="74">
        <v>6.3989438934358143</v>
      </c>
      <c r="C53" s="74">
        <v>3.2115644391149512</v>
      </c>
      <c r="D53" s="74">
        <v>2.2083426639601829</v>
      </c>
      <c r="E53" s="74">
        <v>2.4469174618768643</v>
      </c>
      <c r="F53" s="74">
        <v>1.5114071428055449</v>
      </c>
      <c r="G53" s="74">
        <v>0.36139323716165939</v>
      </c>
      <c r="H53" s="74">
        <v>0.27785101818208086</v>
      </c>
      <c r="I53" s="74">
        <v>0.35242138796385253</v>
      </c>
      <c r="J53" s="74">
        <v>0</v>
      </c>
      <c r="K53" s="74">
        <v>7.8032333330925435E-2</v>
      </c>
      <c r="L53" s="74">
        <v>0</v>
      </c>
      <c r="M53" s="74">
        <v>0.71834118309940542</v>
      </c>
      <c r="N53" s="74">
        <v>0.4195558501224419</v>
      </c>
      <c r="O53" s="74">
        <v>1.1531264221681248</v>
      </c>
      <c r="P53" s="74">
        <v>18</v>
      </c>
      <c r="Q53" s="76"/>
      <c r="R53" s="74"/>
    </row>
    <row r="54" spans="1:21" s="2" customFormat="1">
      <c r="A54" s="16" t="s">
        <v>38</v>
      </c>
      <c r="B54" s="20">
        <v>6</v>
      </c>
      <c r="C54" s="20">
        <v>3</v>
      </c>
      <c r="D54" s="20">
        <v>2</v>
      </c>
      <c r="E54" s="20">
        <v>2</v>
      </c>
      <c r="F54" s="20">
        <v>1</v>
      </c>
      <c r="G54" s="20"/>
      <c r="H54" s="14"/>
      <c r="I54" s="14"/>
      <c r="J54" s="20"/>
      <c r="K54" s="20"/>
      <c r="L54" s="20"/>
      <c r="M54" s="20"/>
      <c r="N54" s="20"/>
      <c r="O54" s="20"/>
      <c r="P54" s="20">
        <f>SUM(B54:O54)</f>
        <v>14</v>
      </c>
      <c r="Q54" s="20"/>
      <c r="R54" s="9"/>
      <c r="S54" s="1"/>
      <c r="T54" s="1"/>
      <c r="U54" s="1"/>
    </row>
    <row r="55" spans="1:21" s="2" customFormat="1">
      <c r="A55" s="16" t="s">
        <v>38</v>
      </c>
      <c r="B55" s="20"/>
      <c r="C55" s="20"/>
      <c r="D55" s="20"/>
      <c r="E55" s="20">
        <v>1</v>
      </c>
      <c r="F55" s="20">
        <v>1</v>
      </c>
      <c r="G55" s="20"/>
      <c r="H55" s="14"/>
      <c r="I55" s="14"/>
      <c r="J55" s="20"/>
      <c r="K55" s="20"/>
      <c r="L55" s="20"/>
      <c r="M55" s="20">
        <v>1</v>
      </c>
      <c r="N55" s="20">
        <v>1</v>
      </c>
      <c r="O55" s="20"/>
      <c r="P55" s="20">
        <f>SUM(B55:O55)</f>
        <v>4</v>
      </c>
      <c r="Q55" s="20"/>
      <c r="R55" s="1"/>
      <c r="S55" s="1"/>
      <c r="T55" s="1"/>
    </row>
    <row r="56" spans="1:21" s="2" customFormat="1">
      <c r="A56" s="20" t="s">
        <v>125</v>
      </c>
      <c r="B56" s="20">
        <f>SUM(B54:B55)</f>
        <v>6</v>
      </c>
      <c r="C56" s="20">
        <f>SUM(C54:C55)</f>
        <v>3</v>
      </c>
      <c r="D56" s="20">
        <f>SUM(D54:D55)</f>
        <v>2</v>
      </c>
      <c r="E56" s="20">
        <f>SUM(E54:E55)</f>
        <v>3</v>
      </c>
      <c r="F56" s="20">
        <f>SUM(F54:F55)</f>
        <v>2</v>
      </c>
      <c r="G56" s="20"/>
      <c r="H56" s="14"/>
      <c r="I56" s="14"/>
      <c r="J56" s="20"/>
      <c r="K56" s="20"/>
      <c r="L56" s="20"/>
      <c r="M56" s="20">
        <f>SUM(M54:M55)</f>
        <v>1</v>
      </c>
      <c r="N56" s="20">
        <f>SUM(N54:N55)</f>
        <v>1</v>
      </c>
      <c r="O56" s="20"/>
      <c r="P56" s="20">
        <f>SUM(B56:O56)</f>
        <v>18</v>
      </c>
      <c r="Q56" s="20"/>
      <c r="R56" s="1"/>
      <c r="S56" s="1"/>
      <c r="T56" s="1"/>
    </row>
    <row r="57" spans="1:21" s="2" customFormat="1">
      <c r="A57" s="20"/>
      <c r="B57" s="20"/>
      <c r="C57" s="20"/>
      <c r="D57" s="20"/>
      <c r="E57" s="20"/>
      <c r="F57" s="20"/>
      <c r="G57" s="20"/>
      <c r="H57" s="14"/>
      <c r="I57" s="14"/>
      <c r="J57" s="20"/>
      <c r="K57" s="20"/>
      <c r="L57" s="20"/>
      <c r="M57" s="20"/>
      <c r="N57" s="20"/>
      <c r="O57" s="20"/>
      <c r="P57" s="1"/>
      <c r="Q57" s="1"/>
      <c r="R57" s="1"/>
    </row>
    <row r="58" spans="1:21">
      <c r="A58" s="16"/>
      <c r="B58" s="16" t="s">
        <v>30</v>
      </c>
      <c r="C58" s="16" t="s">
        <v>4</v>
      </c>
      <c r="D58" s="16" t="s">
        <v>31</v>
      </c>
      <c r="E58" s="16" t="s">
        <v>6</v>
      </c>
      <c r="F58" s="16" t="s">
        <v>32</v>
      </c>
      <c r="G58" s="16" t="s">
        <v>33</v>
      </c>
      <c r="H58" s="16" t="s">
        <v>34</v>
      </c>
      <c r="I58" s="16" t="s">
        <v>10</v>
      </c>
      <c r="J58" s="16" t="s">
        <v>35</v>
      </c>
      <c r="K58" s="16" t="s">
        <v>36</v>
      </c>
      <c r="L58" s="16" t="s">
        <v>37</v>
      </c>
      <c r="M58" s="16" t="s">
        <v>132</v>
      </c>
      <c r="N58" s="16" t="s">
        <v>134</v>
      </c>
      <c r="O58" s="16" t="s">
        <v>123</v>
      </c>
      <c r="P58" s="4"/>
      <c r="Q58" s="16"/>
    </row>
    <row r="59" spans="1:21">
      <c r="A59" s="16" t="s">
        <v>51</v>
      </c>
      <c r="B59" s="16"/>
      <c r="C59" s="16"/>
      <c r="D59" s="16"/>
      <c r="E59" s="16"/>
      <c r="F59" s="16"/>
      <c r="G59" s="16"/>
      <c r="H59" s="16"/>
      <c r="I59" s="16"/>
      <c r="J59" s="16"/>
      <c r="K59" s="16"/>
      <c r="L59" s="16"/>
      <c r="M59" s="16" t="s">
        <v>133</v>
      </c>
      <c r="N59" s="16" t="s">
        <v>135</v>
      </c>
      <c r="O59" s="16"/>
      <c r="P59" s="16"/>
      <c r="Q59" s="16"/>
    </row>
    <row r="60" spans="1:21">
      <c r="A60" s="16" t="s">
        <v>52</v>
      </c>
      <c r="B60" s="74">
        <v>1247186</v>
      </c>
      <c r="C60" s="74">
        <v>654414</v>
      </c>
      <c r="D60" s="74">
        <v>544274</v>
      </c>
      <c r="E60" s="74">
        <v>567005</v>
      </c>
      <c r="F60" s="74">
        <v>500912</v>
      </c>
      <c r="G60" s="74">
        <v>123162</v>
      </c>
      <c r="H60" s="74">
        <v>74848</v>
      </c>
      <c r="I60" s="74">
        <v>87647</v>
      </c>
      <c r="J60" s="74"/>
      <c r="K60" s="74">
        <v>15387</v>
      </c>
      <c r="L60" s="74"/>
      <c r="M60" s="16">
        <v>54530</v>
      </c>
      <c r="N60" s="16">
        <v>100636</v>
      </c>
      <c r="O60" s="74">
        <v>155166</v>
      </c>
      <c r="P60" s="74">
        <v>3970001</v>
      </c>
      <c r="Q60" s="74"/>
    </row>
    <row r="61" spans="1:21">
      <c r="A61" s="16" t="s">
        <v>122</v>
      </c>
      <c r="B61" s="74">
        <v>0.31415256570464339</v>
      </c>
      <c r="C61" s="74">
        <v>0.16483975696731562</v>
      </c>
      <c r="D61" s="74">
        <v>0.13709669090763454</v>
      </c>
      <c r="E61" s="74">
        <v>0.14282238216060902</v>
      </c>
      <c r="F61" s="74">
        <v>0.12617427552285251</v>
      </c>
      <c r="G61" s="74">
        <v>3.1023165989126956E-2</v>
      </c>
      <c r="H61" s="74">
        <v>1.8853395754812152E-2</v>
      </c>
      <c r="I61" s="74">
        <v>2.2077324413772189E-2</v>
      </c>
      <c r="J61" s="74">
        <v>0</v>
      </c>
      <c r="K61" s="74">
        <v>3.8758176635219992E-3</v>
      </c>
      <c r="L61" s="74">
        <v>0</v>
      </c>
      <c r="M61" s="16">
        <v>1.3735512912969039E-2</v>
      </c>
      <c r="N61" s="16">
        <v>2.534911200274257E-2</v>
      </c>
      <c r="O61" s="74">
        <v>3.9084624915711609E-2</v>
      </c>
      <c r="P61" s="74">
        <v>1</v>
      </c>
      <c r="Q61" s="74"/>
    </row>
    <row r="62" spans="1:21">
      <c r="A62" s="16" t="s">
        <v>38</v>
      </c>
      <c r="B62" s="74">
        <v>10.681187233957875</v>
      </c>
      <c r="C62" s="74">
        <v>5.6045517368887312</v>
      </c>
      <c r="D62" s="74">
        <v>4.6612874908595749</v>
      </c>
      <c r="E62" s="74">
        <v>4.8559609934607071</v>
      </c>
      <c r="F62" s="74">
        <v>4.2899253677769851</v>
      </c>
      <c r="G62" s="74">
        <v>1.0547876436303165</v>
      </c>
      <c r="H62" s="74">
        <v>0.64101545566361318</v>
      </c>
      <c r="I62" s="74">
        <v>0.75062903006825443</v>
      </c>
      <c r="J62" s="74">
        <v>0</v>
      </c>
      <c r="K62" s="74">
        <v>0.13177780055974797</v>
      </c>
      <c r="L62" s="74">
        <v>0</v>
      </c>
      <c r="M62" s="74">
        <v>0.46700743904094733</v>
      </c>
      <c r="N62" s="74">
        <v>0.86186980809324742</v>
      </c>
      <c r="O62" s="74">
        <v>1.3288772471341948</v>
      </c>
      <c r="P62" s="74">
        <v>34</v>
      </c>
      <c r="Q62" s="74"/>
      <c r="R62" s="74"/>
    </row>
    <row r="63" spans="1:21" s="2" customFormat="1">
      <c r="A63" s="16" t="s">
        <v>38</v>
      </c>
      <c r="B63" s="20">
        <v>10</v>
      </c>
      <c r="C63" s="20">
        <v>5</v>
      </c>
      <c r="D63" s="20">
        <v>4</v>
      </c>
      <c r="E63" s="20">
        <v>4</v>
      </c>
      <c r="F63" s="20">
        <v>4</v>
      </c>
      <c r="G63" s="20">
        <v>1</v>
      </c>
      <c r="H63" s="14"/>
      <c r="I63" s="14"/>
      <c r="J63" s="20"/>
      <c r="K63" s="20"/>
      <c r="L63" s="20"/>
      <c r="M63" s="20"/>
      <c r="N63" s="20"/>
      <c r="O63" s="20"/>
      <c r="P63" s="20">
        <f>SUM(B63:O63)</f>
        <v>28</v>
      </c>
      <c r="Q63" s="20"/>
      <c r="R63" s="9"/>
      <c r="S63" s="1"/>
      <c r="T63" s="1"/>
      <c r="U63" s="1"/>
    </row>
    <row r="64" spans="1:21" s="2" customFormat="1">
      <c r="A64" s="16" t="s">
        <v>38</v>
      </c>
      <c r="B64" s="20">
        <v>1</v>
      </c>
      <c r="C64" s="20"/>
      <c r="D64" s="20">
        <v>1</v>
      </c>
      <c r="E64" s="20">
        <v>1</v>
      </c>
      <c r="F64" s="20"/>
      <c r="G64" s="20"/>
      <c r="H64" s="14">
        <v>1</v>
      </c>
      <c r="I64" s="14">
        <v>1</v>
      </c>
      <c r="J64" s="20"/>
      <c r="K64" s="20"/>
      <c r="L64" s="20"/>
      <c r="M64" s="20"/>
      <c r="N64" s="20">
        <v>1</v>
      </c>
      <c r="O64" s="20"/>
      <c r="P64" s="20"/>
      <c r="Q64" s="20"/>
      <c r="R64" s="1"/>
      <c r="S64" s="1"/>
      <c r="T64" s="1"/>
    </row>
    <row r="65" spans="1:21" s="2" customFormat="1">
      <c r="A65" s="20" t="s">
        <v>125</v>
      </c>
      <c r="B65" s="20">
        <f t="shared" ref="B65:G65" si="2">SUM(B63:B64)</f>
        <v>11</v>
      </c>
      <c r="C65" s="20">
        <f t="shared" si="2"/>
        <v>5</v>
      </c>
      <c r="D65" s="20">
        <f t="shared" si="2"/>
        <v>5</v>
      </c>
      <c r="E65" s="20">
        <f t="shared" si="2"/>
        <v>5</v>
      </c>
      <c r="F65" s="20">
        <f t="shared" si="2"/>
        <v>4</v>
      </c>
      <c r="G65" s="20">
        <f t="shared" si="2"/>
        <v>1</v>
      </c>
      <c r="H65" s="14">
        <f>SUM(H64)</f>
        <v>1</v>
      </c>
      <c r="I65" s="14">
        <f>SUM(I64)</f>
        <v>1</v>
      </c>
      <c r="J65" s="20"/>
      <c r="K65" s="20"/>
      <c r="L65" s="20"/>
      <c r="M65" s="20"/>
      <c r="N65" s="20">
        <f>SUM(N64)</f>
        <v>1</v>
      </c>
      <c r="O65" s="20"/>
      <c r="P65" s="20">
        <f>SUM(B65:O65)</f>
        <v>34</v>
      </c>
      <c r="Q65" s="20"/>
      <c r="R65" s="1"/>
      <c r="S65" s="1"/>
      <c r="T65" s="1"/>
    </row>
    <row r="66" spans="1:21" s="2" customFormat="1">
      <c r="A66" s="20"/>
      <c r="B66" s="20"/>
      <c r="C66" s="20"/>
      <c r="D66" s="20"/>
      <c r="E66" s="20"/>
      <c r="F66" s="20"/>
      <c r="G66" s="20"/>
      <c r="H66" s="14"/>
      <c r="I66" s="14"/>
      <c r="J66" s="20"/>
      <c r="K66" s="20"/>
      <c r="L66" s="20"/>
      <c r="M66" s="20"/>
      <c r="N66" s="20"/>
      <c r="O66" s="20"/>
      <c r="P66" s="20"/>
      <c r="Q66" s="20"/>
      <c r="R66" s="20"/>
      <c r="S66" s="1"/>
      <c r="T66" s="1"/>
      <c r="U66" s="1"/>
    </row>
    <row r="67" spans="1:21">
      <c r="A67" s="16"/>
      <c r="B67" s="16" t="s">
        <v>30</v>
      </c>
      <c r="C67" s="16" t="s">
        <v>4</v>
      </c>
      <c r="D67" s="16" t="s">
        <v>31</v>
      </c>
      <c r="E67" s="16" t="s">
        <v>6</v>
      </c>
      <c r="F67" s="16" t="s">
        <v>32</v>
      </c>
      <c r="G67" s="16" t="s">
        <v>33</v>
      </c>
      <c r="H67" s="16" t="s">
        <v>34</v>
      </c>
      <c r="I67" s="16" t="s">
        <v>10</v>
      </c>
      <c r="J67" s="16" t="s">
        <v>35</v>
      </c>
      <c r="K67" s="16" t="s">
        <v>36</v>
      </c>
      <c r="L67" s="16" t="s">
        <v>37</v>
      </c>
      <c r="M67" s="16" t="s">
        <v>123</v>
      </c>
      <c r="N67" s="16"/>
      <c r="O67"/>
    </row>
    <row r="68" spans="1:21">
      <c r="A68" s="16" t="s">
        <v>53</v>
      </c>
      <c r="B68" s="16">
        <v>861787</v>
      </c>
      <c r="C68" s="16">
        <v>462344</v>
      </c>
      <c r="D68" s="16">
        <v>353113</v>
      </c>
      <c r="E68" s="16">
        <v>356477</v>
      </c>
      <c r="F68" s="16">
        <v>294117</v>
      </c>
      <c r="G68" s="16">
        <v>90623</v>
      </c>
      <c r="H68" s="16">
        <v>46262</v>
      </c>
      <c r="I68" s="16">
        <v>73170</v>
      </c>
      <c r="J68" s="16"/>
      <c r="K68" s="16">
        <v>8912</v>
      </c>
      <c r="L68" s="16"/>
      <c r="M68" s="16">
        <v>24921</v>
      </c>
      <c r="N68" s="16">
        <f>SUM(B68:M68)</f>
        <v>2571726</v>
      </c>
      <c r="O68"/>
    </row>
    <row r="69" spans="1:21">
      <c r="A69" s="16" t="s">
        <v>122</v>
      </c>
      <c r="B69" s="74">
        <v>0.33510062891614423</v>
      </c>
      <c r="C69" s="74">
        <v>0.17977964993160236</v>
      </c>
      <c r="D69" s="74">
        <v>0.13730584051333619</v>
      </c>
      <c r="E69" s="74">
        <v>0.13861391143535509</v>
      </c>
      <c r="F69" s="74">
        <v>0.11436560504501646</v>
      </c>
      <c r="G69" s="74">
        <v>3.5238201892425554E-2</v>
      </c>
      <c r="H69" s="74">
        <v>1.7988697085148261E-2</v>
      </c>
      <c r="I69" s="74">
        <v>2.8451709085649094E-2</v>
      </c>
      <c r="J69" s="74">
        <v>0</v>
      </c>
      <c r="K69" s="74">
        <v>3.4653769491773227E-3</v>
      </c>
      <c r="L69" s="74">
        <v>0</v>
      </c>
      <c r="M69" s="74">
        <v>9.6903791461454298E-3</v>
      </c>
      <c r="N69" s="74">
        <v>1</v>
      </c>
      <c r="O69"/>
    </row>
    <row r="70" spans="1:21">
      <c r="A70" s="16" t="s">
        <v>38</v>
      </c>
      <c r="B70" s="74">
        <v>7.7073144650713168</v>
      </c>
      <c r="C70" s="74">
        <v>4.1349319484268543</v>
      </c>
      <c r="D70" s="74">
        <v>3.1580343318067325</v>
      </c>
      <c r="E70" s="74">
        <v>3.1881199630131669</v>
      </c>
      <c r="F70" s="74">
        <v>2.6304089160353787</v>
      </c>
      <c r="G70" s="74">
        <v>0.81047864352578769</v>
      </c>
      <c r="H70" s="90">
        <v>0.41374003295841</v>
      </c>
      <c r="I70" s="74">
        <v>0.6543893089699292</v>
      </c>
      <c r="J70" s="74">
        <v>0</v>
      </c>
      <c r="K70" s="74">
        <v>7.9703669831078419E-2</v>
      </c>
      <c r="L70" s="74">
        <v>0</v>
      </c>
      <c r="M70" s="74">
        <v>0.22287872036134487</v>
      </c>
      <c r="N70" s="74">
        <v>23</v>
      </c>
      <c r="O70" s="74"/>
    </row>
    <row r="71" spans="1:21" s="2" customFormat="1">
      <c r="A71" s="16" t="s">
        <v>38</v>
      </c>
      <c r="B71" s="20">
        <v>7</v>
      </c>
      <c r="C71" s="20">
        <v>4</v>
      </c>
      <c r="D71" s="20">
        <v>3</v>
      </c>
      <c r="E71" s="20">
        <v>3</v>
      </c>
      <c r="F71" s="20">
        <v>2</v>
      </c>
      <c r="G71" s="20"/>
      <c r="H71" s="14"/>
      <c r="I71" s="14"/>
      <c r="J71" s="20"/>
      <c r="K71" s="20"/>
      <c r="L71" s="20"/>
      <c r="M71" s="20"/>
      <c r="N71" s="20">
        <f>SUM(B71:M71)</f>
        <v>19</v>
      </c>
      <c r="O71" s="9"/>
      <c r="P71" s="1"/>
      <c r="Q71" s="1"/>
      <c r="R71" s="1"/>
    </row>
    <row r="72" spans="1:21" s="2" customFormat="1">
      <c r="A72" s="16" t="s">
        <v>38</v>
      </c>
      <c r="B72" s="20">
        <v>1</v>
      </c>
      <c r="C72" s="20"/>
      <c r="D72" s="20"/>
      <c r="E72" s="20"/>
      <c r="F72" s="20">
        <v>1</v>
      </c>
      <c r="G72" s="20">
        <v>1</v>
      </c>
      <c r="H72" s="14"/>
      <c r="I72" s="14">
        <v>1</v>
      </c>
      <c r="J72" s="20"/>
      <c r="K72" s="20"/>
      <c r="L72" s="20"/>
      <c r="M72" s="20"/>
      <c r="N72" s="20">
        <f>SUM(B72:M72)</f>
        <v>4</v>
      </c>
      <c r="O72" s="1"/>
      <c r="P72" s="1"/>
      <c r="Q72" s="1"/>
    </row>
    <row r="73" spans="1:21" s="2" customFormat="1">
      <c r="A73" s="20" t="s">
        <v>125</v>
      </c>
      <c r="B73" s="20">
        <f t="shared" ref="B73:G73" si="3">SUM(B71:B72)</f>
        <v>8</v>
      </c>
      <c r="C73" s="20">
        <f t="shared" si="3"/>
        <v>4</v>
      </c>
      <c r="D73" s="20">
        <f t="shared" si="3"/>
        <v>3</v>
      </c>
      <c r="E73" s="20">
        <f t="shared" si="3"/>
        <v>3</v>
      </c>
      <c r="F73" s="20">
        <f t="shared" si="3"/>
        <v>3</v>
      </c>
      <c r="G73" s="20">
        <f t="shared" si="3"/>
        <v>1</v>
      </c>
      <c r="H73" s="14"/>
      <c r="I73" s="14">
        <f>SUM(I71:I72)</f>
        <v>1</v>
      </c>
      <c r="J73" s="20"/>
      <c r="K73" s="20"/>
      <c r="L73" s="20"/>
      <c r="M73" s="20"/>
      <c r="N73" s="20">
        <f>SUM(B73:M73)</f>
        <v>23</v>
      </c>
      <c r="O73" s="1"/>
      <c r="P73" s="1"/>
      <c r="Q73" s="1"/>
    </row>
    <row r="74" spans="1:21" s="2" customFormat="1">
      <c r="A74" s="20"/>
      <c r="B74" s="20"/>
      <c r="C74" s="20"/>
      <c r="D74" s="20"/>
      <c r="E74" s="20"/>
      <c r="F74" s="20"/>
      <c r="G74" s="20"/>
      <c r="H74" s="14"/>
      <c r="I74" s="14"/>
      <c r="J74" s="20"/>
      <c r="K74" s="20"/>
      <c r="L74" s="20"/>
      <c r="M74" s="20"/>
      <c r="N74" s="20"/>
      <c r="O74" s="20"/>
      <c r="P74" s="20"/>
      <c r="Q74" s="20"/>
      <c r="R74" s="20"/>
      <c r="S74" s="1"/>
      <c r="T74" s="1"/>
      <c r="U74" s="1"/>
    </row>
    <row r="75" spans="1:21">
      <c r="A75" s="16"/>
      <c r="B75" s="16" t="s">
        <v>30</v>
      </c>
      <c r="C75" s="16" t="s">
        <v>4</v>
      </c>
      <c r="D75" s="16" t="s">
        <v>31</v>
      </c>
      <c r="E75" s="16" t="s">
        <v>6</v>
      </c>
      <c r="F75" s="16" t="s">
        <v>32</v>
      </c>
      <c r="G75" s="16" t="s">
        <v>33</v>
      </c>
      <c r="H75" s="16" t="s">
        <v>34</v>
      </c>
      <c r="I75" s="16" t="s">
        <v>10</v>
      </c>
      <c r="J75" s="16" t="s">
        <v>35</v>
      </c>
      <c r="K75" s="16" t="s">
        <v>36</v>
      </c>
      <c r="L75" s="16" t="s">
        <v>37</v>
      </c>
      <c r="M75" s="16" t="s">
        <v>136</v>
      </c>
      <c r="N75" s="16" t="s">
        <v>123</v>
      </c>
      <c r="O75" s="16"/>
    </row>
    <row r="76" spans="1:21">
      <c r="A76" s="16" t="s">
        <v>54</v>
      </c>
      <c r="B76" s="16">
        <v>1322461</v>
      </c>
      <c r="C76" s="16">
        <v>657974</v>
      </c>
      <c r="D76" s="16">
        <v>644576</v>
      </c>
      <c r="E76" s="16">
        <v>468245</v>
      </c>
      <c r="F76" s="16">
        <v>476309</v>
      </c>
      <c r="G76" s="16">
        <v>139395</v>
      </c>
      <c r="H76" s="16">
        <v>78392</v>
      </c>
      <c r="I76" s="16">
        <v>92986</v>
      </c>
      <c r="J76" s="16"/>
      <c r="K76" s="16">
        <v>12719</v>
      </c>
      <c r="L76" s="16"/>
      <c r="M76" s="16" t="s">
        <v>137</v>
      </c>
      <c r="N76" s="16">
        <v>174095</v>
      </c>
      <c r="O76" s="16">
        <f>SUM(B76:N76)</f>
        <v>4067152</v>
      </c>
    </row>
    <row r="77" spans="1:21">
      <c r="A77" s="16" t="s">
        <v>122</v>
      </c>
      <c r="B77" s="74">
        <v>0.32515652230356773</v>
      </c>
      <c r="C77" s="74">
        <v>0.16177757802019693</v>
      </c>
      <c r="D77" s="74">
        <v>0.15848338099977577</v>
      </c>
      <c r="E77" s="74">
        <v>0.11512847319205183</v>
      </c>
      <c r="F77" s="74">
        <v>0.11711118738616112</v>
      </c>
      <c r="G77" s="74">
        <v>3.4273368686491189E-2</v>
      </c>
      <c r="H77" s="74">
        <v>1.9274421019917623E-2</v>
      </c>
      <c r="I77" s="74">
        <v>2.2862681306230995E-2</v>
      </c>
      <c r="J77" s="74">
        <v>0</v>
      </c>
      <c r="K77" s="74">
        <v>3.127249731507453E-3</v>
      </c>
      <c r="L77" s="74">
        <v>0</v>
      </c>
      <c r="M77" s="74">
        <v>2.2389868881222044E-2</v>
      </c>
      <c r="N77" s="74">
        <v>4.2805137354099382E-2</v>
      </c>
      <c r="O77" s="74">
        <v>1</v>
      </c>
    </row>
    <row r="78" spans="1:21">
      <c r="A78" s="16" t="s">
        <v>38</v>
      </c>
      <c r="B78" s="74">
        <v>10.730165236017735</v>
      </c>
      <c r="C78" s="74">
        <v>5.3386600746664987</v>
      </c>
      <c r="D78" s="74">
        <v>5.2299515729926007</v>
      </c>
      <c r="E78" s="74">
        <v>3.7992396153377102</v>
      </c>
      <c r="F78" s="74">
        <v>3.8646691837433171</v>
      </c>
      <c r="G78" s="74">
        <v>1.1310211666542092</v>
      </c>
      <c r="H78" s="90">
        <v>0.63605589365728155</v>
      </c>
      <c r="I78" s="74">
        <v>0.75446848310562287</v>
      </c>
      <c r="J78" s="74">
        <v>0</v>
      </c>
      <c r="K78" s="74">
        <v>0.10319924113974595</v>
      </c>
      <c r="L78" s="74">
        <v>0</v>
      </c>
      <c r="M78" s="74">
        <v>0.73886567308032747</v>
      </c>
      <c r="N78" s="74">
        <v>1.4125695326852796</v>
      </c>
      <c r="O78" s="74">
        <v>33</v>
      </c>
      <c r="P78" s="74">
        <v>33</v>
      </c>
    </row>
    <row r="79" spans="1:21" s="2" customFormat="1">
      <c r="A79" s="16" t="s">
        <v>38</v>
      </c>
      <c r="B79" s="20">
        <v>10</v>
      </c>
      <c r="C79" s="20">
        <v>5</v>
      </c>
      <c r="D79" s="20">
        <v>5</v>
      </c>
      <c r="E79" s="20">
        <v>3</v>
      </c>
      <c r="F79" s="20">
        <v>4</v>
      </c>
      <c r="G79" s="20">
        <v>1</v>
      </c>
      <c r="H79" s="14"/>
      <c r="I79" s="14"/>
      <c r="J79" s="20"/>
      <c r="K79" s="20"/>
      <c r="L79" s="20"/>
      <c r="M79" s="20"/>
      <c r="N79" s="20"/>
      <c r="O79" s="20">
        <f>SUM(B79:N79)</f>
        <v>28</v>
      </c>
      <c r="P79" s="9"/>
      <c r="Q79" s="1"/>
      <c r="R79" s="1"/>
      <c r="S79" s="1"/>
    </row>
    <row r="80" spans="1:21" s="2" customFormat="1">
      <c r="A80" s="16" t="s">
        <v>38</v>
      </c>
      <c r="B80" s="20">
        <v>1</v>
      </c>
      <c r="C80" s="20"/>
      <c r="D80" s="20"/>
      <c r="E80" s="20">
        <v>1</v>
      </c>
      <c r="F80" s="20">
        <v>1</v>
      </c>
      <c r="G80" s="20"/>
      <c r="H80" s="14"/>
      <c r="I80" s="14">
        <v>1</v>
      </c>
      <c r="J80" s="20"/>
      <c r="K80" s="20"/>
      <c r="L80" s="20"/>
      <c r="M80" s="20">
        <v>1</v>
      </c>
      <c r="N80" s="20"/>
      <c r="O80" s="20">
        <f>SUM(B80:N80)</f>
        <v>5</v>
      </c>
      <c r="P80" s="1"/>
      <c r="Q80" s="1"/>
      <c r="R80" s="1"/>
    </row>
    <row r="81" spans="1:20" s="2" customFormat="1">
      <c r="A81" s="20" t="s">
        <v>125</v>
      </c>
      <c r="B81" s="20">
        <f t="shared" ref="B81:G81" si="4">SUM(B79:B80)</f>
        <v>11</v>
      </c>
      <c r="C81" s="20">
        <f t="shared" si="4"/>
        <v>5</v>
      </c>
      <c r="D81" s="20">
        <f t="shared" si="4"/>
        <v>5</v>
      </c>
      <c r="E81" s="20">
        <f t="shared" si="4"/>
        <v>4</v>
      </c>
      <c r="F81" s="20">
        <f t="shared" si="4"/>
        <v>5</v>
      </c>
      <c r="G81" s="20">
        <f t="shared" si="4"/>
        <v>1</v>
      </c>
      <c r="H81" s="14"/>
      <c r="I81" s="14">
        <f>SUM(I79:I80)</f>
        <v>1</v>
      </c>
      <c r="J81" s="20"/>
      <c r="K81" s="20"/>
      <c r="L81" s="20"/>
      <c r="M81" s="20">
        <f>SUM(M79:M80)</f>
        <v>1</v>
      </c>
      <c r="N81" s="20"/>
      <c r="O81" s="20">
        <f>SUM(B81:N81)</f>
        <v>33</v>
      </c>
      <c r="P81" s="1"/>
      <c r="Q81" s="1"/>
      <c r="R81" s="1"/>
    </row>
    <row r="82" spans="1:20" s="2" customFormat="1">
      <c r="A82" s="20"/>
      <c r="O82" s="20"/>
      <c r="P82" s="20"/>
      <c r="Q82" s="1"/>
      <c r="R82" s="1"/>
      <c r="S82" s="1"/>
    </row>
    <row r="83" spans="1:20">
      <c r="B83" s="16" t="s">
        <v>30</v>
      </c>
      <c r="C83" s="16" t="s">
        <v>4</v>
      </c>
      <c r="D83" s="16" t="s">
        <v>31</v>
      </c>
      <c r="E83" s="16" t="s">
        <v>6</v>
      </c>
      <c r="F83" s="16" t="s">
        <v>32</v>
      </c>
      <c r="G83" s="16" t="s">
        <v>33</v>
      </c>
      <c r="H83" s="16" t="s">
        <v>34</v>
      </c>
      <c r="I83" s="16" t="s">
        <v>10</v>
      </c>
      <c r="J83" s="16" t="s">
        <v>35</v>
      </c>
      <c r="K83" s="16" t="s">
        <v>36</v>
      </c>
      <c r="L83" s="16" t="s">
        <v>37</v>
      </c>
      <c r="M83" s="16" t="s">
        <v>138</v>
      </c>
      <c r="N83" s="16" t="s">
        <v>123</v>
      </c>
      <c r="P83" s="4"/>
      <c r="Q83" s="16"/>
    </row>
    <row r="84" spans="1:20">
      <c r="A84" s="16" t="s">
        <v>60</v>
      </c>
      <c r="B84" s="5"/>
      <c r="C84" s="5"/>
      <c r="D84" s="5"/>
      <c r="E84" s="5"/>
      <c r="F84" s="5"/>
      <c r="G84" s="5"/>
      <c r="H84" s="111"/>
      <c r="I84" s="111"/>
      <c r="J84" s="5"/>
      <c r="K84" s="5"/>
      <c r="L84" s="16"/>
      <c r="M84" s="16" t="s">
        <v>139</v>
      </c>
      <c r="N84" s="16"/>
      <c r="O84" s="16"/>
      <c r="P84" s="16"/>
      <c r="Q84" s="16"/>
    </row>
    <row r="85" spans="1:20">
      <c r="A85" s="16" t="s">
        <v>55</v>
      </c>
      <c r="B85" s="13">
        <v>383232</v>
      </c>
      <c r="C85" s="13">
        <v>326721</v>
      </c>
      <c r="D85" s="13">
        <v>204634</v>
      </c>
      <c r="E85" s="13">
        <v>148598</v>
      </c>
      <c r="F85" s="13">
        <v>183331</v>
      </c>
      <c r="G85" s="13">
        <v>25732</v>
      </c>
      <c r="H85" s="13">
        <v>34125</v>
      </c>
      <c r="I85" s="13">
        <v>25488</v>
      </c>
      <c r="J85" s="13"/>
      <c r="K85" s="13">
        <v>7943</v>
      </c>
      <c r="L85" s="5"/>
      <c r="M85" s="16">
        <v>85117</v>
      </c>
      <c r="N85" s="16">
        <v>85117</v>
      </c>
      <c r="O85" s="71">
        <v>1424921</v>
      </c>
      <c r="P85" s="76"/>
      <c r="Q85" s="74"/>
    </row>
    <row r="86" spans="1:20">
      <c r="A86" s="16" t="s">
        <v>122</v>
      </c>
      <c r="B86" s="115">
        <v>0.26894964703306357</v>
      </c>
      <c r="C86" s="115">
        <v>0.22929060628624323</v>
      </c>
      <c r="D86" s="115">
        <v>0.1436107685969959</v>
      </c>
      <c r="E86" s="115">
        <v>0.10428507966406558</v>
      </c>
      <c r="F86" s="115">
        <v>0.12866046608899723</v>
      </c>
      <c r="G86" s="115">
        <v>1.80585450000386E-2</v>
      </c>
      <c r="H86" s="115">
        <v>2.3948696103152384E-2</v>
      </c>
      <c r="I86" s="115">
        <v>1.7887307436692982E-2</v>
      </c>
      <c r="J86" s="115">
        <v>0</v>
      </c>
      <c r="K86" s="115">
        <v>5.5743441215337555E-3</v>
      </c>
      <c r="L86" s="116">
        <v>0</v>
      </c>
      <c r="M86" s="74">
        <v>5.9734539669216748E-2</v>
      </c>
      <c r="N86" s="74">
        <v>5.9734539669216748E-2</v>
      </c>
      <c r="O86" s="117">
        <v>1</v>
      </c>
      <c r="P86" s="76"/>
      <c r="Q86" s="74"/>
    </row>
    <row r="87" spans="1:20">
      <c r="A87" s="16" t="s">
        <v>38</v>
      </c>
      <c r="B87" s="115">
        <v>2.9584461173636991</v>
      </c>
      <c r="C87" s="115">
        <v>2.5221966691486757</v>
      </c>
      <c r="D87" s="115">
        <v>1.5797184545669549</v>
      </c>
      <c r="E87" s="115">
        <v>1.1471358763047215</v>
      </c>
      <c r="F87" s="115">
        <v>1.4152651269789696</v>
      </c>
      <c r="G87" s="115">
        <v>0.19864399500042459</v>
      </c>
      <c r="H87" s="115">
        <v>0.2634356571346762</v>
      </c>
      <c r="I87" s="115">
        <v>0.19676038180362279</v>
      </c>
      <c r="J87" s="115">
        <v>0</v>
      </c>
      <c r="K87" s="115">
        <v>6.1317785336871308E-2</v>
      </c>
      <c r="L87" s="116">
        <v>0</v>
      </c>
      <c r="M87" s="74">
        <v>0.65707993636138418</v>
      </c>
      <c r="N87" s="74">
        <v>0.65707993636138418</v>
      </c>
      <c r="O87" s="117">
        <v>11</v>
      </c>
      <c r="P87" s="76"/>
      <c r="Q87" s="74"/>
    </row>
    <row r="88" spans="1:20">
      <c r="A88" s="16" t="s">
        <v>38</v>
      </c>
      <c r="B88" s="13">
        <v>2</v>
      </c>
      <c r="C88" s="13">
        <v>2</v>
      </c>
      <c r="D88" s="13">
        <v>1</v>
      </c>
      <c r="E88" s="13">
        <v>1</v>
      </c>
      <c r="F88" s="13">
        <v>1</v>
      </c>
      <c r="G88" s="13"/>
      <c r="H88" s="13"/>
      <c r="I88" s="13"/>
      <c r="J88" s="13"/>
      <c r="K88" s="13"/>
      <c r="L88" s="5"/>
      <c r="M88" s="16"/>
      <c r="N88" s="5"/>
      <c r="O88" s="71">
        <f>SUM(B88:N88)</f>
        <v>7</v>
      </c>
      <c r="P88" s="76"/>
      <c r="Q88" s="74"/>
    </row>
    <row r="89" spans="1:20">
      <c r="A89" s="16" t="s">
        <v>38</v>
      </c>
      <c r="B89" s="75">
        <v>1</v>
      </c>
      <c r="C89" s="75">
        <v>1</v>
      </c>
      <c r="D89" s="75">
        <v>1</v>
      </c>
      <c r="E89" s="75"/>
      <c r="F89" s="75"/>
      <c r="G89" s="75"/>
      <c r="H89" s="75"/>
      <c r="I89" s="75"/>
      <c r="J89" s="75"/>
      <c r="K89" s="75"/>
      <c r="L89" s="75"/>
      <c r="M89" s="75">
        <v>1</v>
      </c>
      <c r="N89" s="76"/>
      <c r="O89" s="118">
        <f>SUM(B89:N89)</f>
        <v>4</v>
      </c>
      <c r="P89" s="76"/>
      <c r="Q89" s="74"/>
      <c r="R89" s="74"/>
    </row>
    <row r="90" spans="1:20" s="2" customFormat="1">
      <c r="A90" s="20" t="s">
        <v>125</v>
      </c>
      <c r="B90" s="20">
        <f>SUM(B88:B89)</f>
        <v>3</v>
      </c>
      <c r="C90" s="20">
        <f>SUM(C88:C89)</f>
        <v>3</v>
      </c>
      <c r="D90" s="20">
        <f>SUM(D88:D89)</f>
        <v>2</v>
      </c>
      <c r="E90" s="20">
        <f>SUM(E88:E89)</f>
        <v>1</v>
      </c>
      <c r="F90" s="20">
        <f>SUM(F88:F89)</f>
        <v>1</v>
      </c>
      <c r="G90" s="20"/>
      <c r="H90" s="14"/>
      <c r="I90" s="14"/>
      <c r="J90" s="20"/>
      <c r="K90" s="20"/>
      <c r="L90" s="20"/>
      <c r="M90" s="20">
        <f>SUM(M88:M89)</f>
        <v>1</v>
      </c>
      <c r="N90" s="20"/>
      <c r="O90" s="20">
        <f>SUM(B90:N90)</f>
        <v>11</v>
      </c>
      <c r="P90" s="20"/>
      <c r="Q90" s="20"/>
      <c r="R90" s="1"/>
      <c r="S90" s="1"/>
      <c r="T90" s="1"/>
    </row>
    <row r="91" spans="1:20" s="2" customFormat="1">
      <c r="A91" s="20"/>
      <c r="B91" s="20"/>
      <c r="C91" s="20"/>
      <c r="D91" s="20"/>
      <c r="E91" s="20"/>
      <c r="F91" s="20"/>
      <c r="G91" s="20"/>
      <c r="H91" s="14"/>
      <c r="I91" s="14"/>
      <c r="J91" s="20"/>
      <c r="K91" s="20"/>
      <c r="L91" s="20"/>
      <c r="M91" s="20"/>
      <c r="N91" s="20"/>
      <c r="O91" s="20"/>
      <c r="P91" s="20"/>
      <c r="Q91" s="1"/>
      <c r="R91" s="1"/>
      <c r="S91" s="1"/>
    </row>
    <row r="92" spans="1:20">
      <c r="A92" s="16"/>
      <c r="B92" s="16" t="s">
        <v>30</v>
      </c>
      <c r="C92" s="16" t="s">
        <v>4</v>
      </c>
      <c r="D92" s="16" t="s">
        <v>31</v>
      </c>
      <c r="E92" s="16" t="s">
        <v>6</v>
      </c>
      <c r="F92" s="16" t="s">
        <v>32</v>
      </c>
      <c r="G92" s="16" t="s">
        <v>33</v>
      </c>
      <c r="H92" s="16" t="s">
        <v>34</v>
      </c>
      <c r="I92" s="16" t="s">
        <v>10</v>
      </c>
      <c r="J92" s="16" t="s">
        <v>35</v>
      </c>
      <c r="K92" s="16" t="s">
        <v>36</v>
      </c>
      <c r="L92" s="16" t="s">
        <v>37</v>
      </c>
      <c r="M92" s="16" t="s">
        <v>140</v>
      </c>
      <c r="N92" s="16" t="s">
        <v>123</v>
      </c>
      <c r="O92" s="16"/>
    </row>
    <row r="93" spans="1:20">
      <c r="A93" s="16" t="s">
        <v>21</v>
      </c>
      <c r="B93" s="16">
        <v>1847986</v>
      </c>
      <c r="C93" s="16">
        <v>939795</v>
      </c>
      <c r="D93" s="16">
        <v>816047</v>
      </c>
      <c r="E93" s="16">
        <v>700127</v>
      </c>
      <c r="F93" s="16">
        <v>885927</v>
      </c>
      <c r="G93" s="16">
        <v>253107</v>
      </c>
      <c r="H93" s="16">
        <v>129992</v>
      </c>
      <c r="I93" s="16">
        <v>156170</v>
      </c>
      <c r="J93" s="16">
        <v>16597</v>
      </c>
      <c r="K93" s="16">
        <v>17648</v>
      </c>
      <c r="L93" s="16"/>
      <c r="M93" s="16" t="s">
        <v>141</v>
      </c>
      <c r="N93" s="16">
        <v>109610.152</v>
      </c>
      <c r="O93" s="16">
        <f>SUM(B93:N93)</f>
        <v>5873006.1519999998</v>
      </c>
    </row>
    <row r="94" spans="1:20">
      <c r="A94" s="16" t="s">
        <v>122</v>
      </c>
      <c r="B94" s="74">
        <v>0.31465759649692943</v>
      </c>
      <c r="C94" s="74">
        <v>0.1600194135127819</v>
      </c>
      <c r="D94" s="74">
        <v>0.13894877323125271</v>
      </c>
      <c r="E94" s="74">
        <v>0.11921101083157865</v>
      </c>
      <c r="F94" s="74">
        <v>0.15084727941214662</v>
      </c>
      <c r="G94" s="74">
        <v>4.3096668630903216E-2</v>
      </c>
      <c r="H94" s="74">
        <v>2.2133809608854638E-2</v>
      </c>
      <c r="I94" s="74">
        <v>2.6591152121783101E-2</v>
      </c>
      <c r="J94" s="74">
        <v>2.8259803532383566E-3</v>
      </c>
      <c r="K94" s="74">
        <v>3.0049347034976511E-3</v>
      </c>
      <c r="L94" s="74">
        <v>0</v>
      </c>
      <c r="M94" s="74">
        <v>7.5094421593583918E-3</v>
      </c>
      <c r="N94" s="74">
        <v>1.8663381097033797E-2</v>
      </c>
      <c r="O94" s="74">
        <v>1</v>
      </c>
    </row>
    <row r="95" spans="1:20">
      <c r="A95" s="16" t="s">
        <v>38</v>
      </c>
      <c r="B95" s="74">
        <v>15.418222228349542</v>
      </c>
      <c r="C95" s="74">
        <v>7.8409512621263131</v>
      </c>
      <c r="D95" s="74">
        <v>6.8084898883313825</v>
      </c>
      <c r="E95" s="74">
        <v>5.8413395307473532</v>
      </c>
      <c r="F95" s="74">
        <v>7.3915166911951848</v>
      </c>
      <c r="G95" s="74">
        <v>2.1117367629142576</v>
      </c>
      <c r="H95" s="74">
        <v>1.0845566708338772</v>
      </c>
      <c r="I95" s="74">
        <v>1.302966453967372</v>
      </c>
      <c r="J95" s="74">
        <v>0.13847303730867946</v>
      </c>
      <c r="K95" s="74">
        <v>0.14724180047138491</v>
      </c>
      <c r="L95" s="74">
        <v>0</v>
      </c>
      <c r="M95" s="74">
        <v>0.36796266580856118</v>
      </c>
      <c r="N95" s="74">
        <v>0.91450567375465608</v>
      </c>
      <c r="O95" s="74">
        <v>49</v>
      </c>
      <c r="P95" s="74"/>
    </row>
    <row r="96" spans="1:20" s="75" customFormat="1">
      <c r="A96" s="75" t="s">
        <v>38</v>
      </c>
      <c r="B96" s="75">
        <v>15</v>
      </c>
      <c r="C96" s="75">
        <v>7</v>
      </c>
      <c r="D96" s="75">
        <v>6</v>
      </c>
      <c r="E96" s="75">
        <v>5</v>
      </c>
      <c r="F96" s="75">
        <v>7</v>
      </c>
      <c r="G96" s="75">
        <v>2</v>
      </c>
      <c r="H96" s="75">
        <v>1</v>
      </c>
      <c r="I96" s="75">
        <v>1</v>
      </c>
      <c r="O96" s="75">
        <f>SUM(B96:N96)</f>
        <v>44</v>
      </c>
    </row>
    <row r="97" spans="1:16" s="75" customFormat="1">
      <c r="A97" s="75" t="s">
        <v>38</v>
      </c>
      <c r="B97" s="75">
        <v>1</v>
      </c>
      <c r="C97" s="75">
        <v>1</v>
      </c>
      <c r="D97" s="75">
        <v>1</v>
      </c>
      <c r="E97" s="75">
        <v>1</v>
      </c>
      <c r="F97" s="75">
        <v>1</v>
      </c>
      <c r="O97" s="75">
        <f>SUM(B97:N97)</f>
        <v>5</v>
      </c>
    </row>
    <row r="98" spans="1:16" s="75" customFormat="1">
      <c r="A98" s="20" t="s">
        <v>125</v>
      </c>
      <c r="B98" s="75">
        <f t="shared" ref="B98:I98" si="5">SUM(B96:B97)</f>
        <v>16</v>
      </c>
      <c r="C98" s="75">
        <f t="shared" si="5"/>
        <v>8</v>
      </c>
      <c r="D98" s="75">
        <f t="shared" si="5"/>
        <v>7</v>
      </c>
      <c r="E98" s="75">
        <f t="shared" si="5"/>
        <v>6</v>
      </c>
      <c r="F98" s="75">
        <f t="shared" si="5"/>
        <v>8</v>
      </c>
      <c r="G98" s="75">
        <f t="shared" si="5"/>
        <v>2</v>
      </c>
      <c r="H98" s="75">
        <f t="shared" si="5"/>
        <v>1</v>
      </c>
      <c r="I98" s="75">
        <f t="shared" si="5"/>
        <v>1</v>
      </c>
      <c r="O98" s="75">
        <f>SUM(B98:N98)</f>
        <v>49</v>
      </c>
    </row>
    <row r="99" spans="1:16">
      <c r="A99" s="20"/>
      <c r="B99" s="74"/>
      <c r="C99" s="74"/>
      <c r="D99" s="74"/>
      <c r="E99" s="74"/>
      <c r="F99" s="74"/>
      <c r="G99" s="74"/>
      <c r="H99" s="74"/>
      <c r="I99" s="74"/>
      <c r="J99" s="74"/>
      <c r="K99" s="74"/>
      <c r="L99" s="74"/>
      <c r="M99" s="74"/>
      <c r="N99" s="74"/>
      <c r="O99" s="74"/>
      <c r="P99" s="74"/>
    </row>
    <row r="100" spans="1:16">
      <c r="A100" s="16"/>
      <c r="B100" s="16" t="s">
        <v>30</v>
      </c>
      <c r="C100" s="16" t="s">
        <v>4</v>
      </c>
      <c r="D100" s="16" t="s">
        <v>31</v>
      </c>
      <c r="E100" s="16" t="s">
        <v>6</v>
      </c>
      <c r="F100" s="16" t="s">
        <v>32</v>
      </c>
      <c r="G100" s="16" t="s">
        <v>33</v>
      </c>
      <c r="H100" s="16" t="s">
        <v>34</v>
      </c>
      <c r="I100" s="16" t="s">
        <v>10</v>
      </c>
      <c r="J100" s="16" t="s">
        <v>35</v>
      </c>
      <c r="K100" s="16" t="s">
        <v>36</v>
      </c>
      <c r="L100" s="16" t="s">
        <v>37</v>
      </c>
      <c r="M100" s="16" t="s">
        <v>123</v>
      </c>
      <c r="N100" s="16"/>
      <c r="O100" s="16"/>
    </row>
    <row r="101" spans="1:16">
      <c r="A101" s="16" t="s">
        <v>1644</v>
      </c>
      <c r="O101" s="16"/>
      <c r="P101" s="16"/>
    </row>
    <row r="102" spans="1:16">
      <c r="A102" s="16" t="s">
        <v>57</v>
      </c>
      <c r="B102" s="16">
        <v>545229</v>
      </c>
      <c r="C102" s="16">
        <v>297405</v>
      </c>
      <c r="D102" s="16">
        <v>180779</v>
      </c>
      <c r="E102" s="16">
        <v>121617</v>
      </c>
      <c r="F102" s="16">
        <v>119204</v>
      </c>
      <c r="G102" s="16">
        <v>25180</v>
      </c>
      <c r="H102" s="16">
        <v>58193</v>
      </c>
      <c r="I102" s="16">
        <v>48267</v>
      </c>
      <c r="J102" s="16"/>
      <c r="K102" s="16">
        <v>8232</v>
      </c>
      <c r="L102" s="16"/>
      <c r="M102" s="16"/>
      <c r="N102" s="16">
        <f>SUM(B102:M102)</f>
        <v>1404106</v>
      </c>
      <c r="O102"/>
      <c r="P102" s="16"/>
    </row>
    <row r="103" spans="1:16">
      <c r="A103" s="16" t="s">
        <v>122</v>
      </c>
      <c r="B103" s="74">
        <v>0.38831042670567606</v>
      </c>
      <c r="C103" s="74">
        <v>0.21181093165330822</v>
      </c>
      <c r="D103" s="74">
        <v>0.1287502510494222</v>
      </c>
      <c r="E103" s="74">
        <v>8.6615255543384895E-2</v>
      </c>
      <c r="F103" s="74">
        <v>8.4896724321383149E-2</v>
      </c>
      <c r="G103" s="74">
        <v>1.7933119009533469E-2</v>
      </c>
      <c r="H103" s="74">
        <v>4.1444876668855483E-2</v>
      </c>
      <c r="I103" s="74">
        <v>3.4375609818631928E-2</v>
      </c>
      <c r="J103" s="74">
        <v>0</v>
      </c>
      <c r="K103" s="74">
        <v>5.8628052298045873E-3</v>
      </c>
      <c r="L103" s="74">
        <v>0</v>
      </c>
      <c r="M103" s="74">
        <v>0</v>
      </c>
      <c r="N103" s="74">
        <v>1</v>
      </c>
      <c r="O103"/>
    </row>
    <row r="104" spans="1:16">
      <c r="A104" s="16" t="s">
        <v>38</v>
      </c>
      <c r="B104" s="74">
        <v>4.6597251204681127</v>
      </c>
      <c r="C104" s="74">
        <v>2.5417311798396987</v>
      </c>
      <c r="D104" s="74">
        <v>1.5450030125930665</v>
      </c>
      <c r="E104" s="74">
        <v>1.0393830665206187</v>
      </c>
      <c r="F104" s="74">
        <v>1.0187606918565977</v>
      </c>
      <c r="G104" s="74">
        <v>0.21519742811440162</v>
      </c>
      <c r="H104" s="74">
        <v>0.49733852002626577</v>
      </c>
      <c r="I104" s="74">
        <v>0.41250731782358313</v>
      </c>
      <c r="J104" s="74">
        <v>0</v>
      </c>
      <c r="K104" s="74">
        <v>7.0353662757655047E-2</v>
      </c>
      <c r="L104" s="74">
        <v>0</v>
      </c>
      <c r="M104" s="74">
        <v>0</v>
      </c>
      <c r="N104" s="74">
        <v>12</v>
      </c>
      <c r="O104" s="74"/>
    </row>
    <row r="105" spans="1:16" s="75" customFormat="1">
      <c r="A105" s="16" t="s">
        <v>38</v>
      </c>
      <c r="B105" s="75">
        <v>4</v>
      </c>
      <c r="C105" s="75">
        <v>2</v>
      </c>
      <c r="D105" s="75">
        <v>1</v>
      </c>
      <c r="E105" s="75">
        <v>1</v>
      </c>
      <c r="F105" s="75">
        <v>1</v>
      </c>
      <c r="N105" s="75">
        <f>SUM(B105:M105)</f>
        <v>9</v>
      </c>
    </row>
    <row r="106" spans="1:16" s="75" customFormat="1">
      <c r="A106" s="16" t="s">
        <v>38</v>
      </c>
      <c r="B106" s="75">
        <v>1</v>
      </c>
      <c r="C106" s="75">
        <v>1</v>
      </c>
      <c r="D106" s="75">
        <v>1</v>
      </c>
      <c r="N106" s="75">
        <f>SUM(B106:M106)</f>
        <v>3</v>
      </c>
    </row>
    <row r="107" spans="1:16" s="75" customFormat="1">
      <c r="A107" s="20" t="s">
        <v>125</v>
      </c>
      <c r="B107" s="75">
        <f>SUM(B105:B106)</f>
        <v>5</v>
      </c>
      <c r="C107" s="75">
        <f>SUM(C105:C106)</f>
        <v>3</v>
      </c>
      <c r="D107" s="75">
        <f>SUM(D105:D106)</f>
        <v>2</v>
      </c>
      <c r="E107" s="75">
        <f>SUM(E105:E106)</f>
        <v>1</v>
      </c>
      <c r="F107" s="75">
        <f>SUM(F105:F106)</f>
        <v>1</v>
      </c>
      <c r="N107" s="75">
        <f>SUM(B107:M107)</f>
        <v>12</v>
      </c>
    </row>
    <row r="108" spans="1:16" s="75" customFormat="1">
      <c r="A108" s="20"/>
    </row>
    <row r="109" spans="1:16">
      <c r="A109" s="16"/>
      <c r="B109" s="16" t="s">
        <v>30</v>
      </c>
      <c r="C109" s="16" t="s">
        <v>4</v>
      </c>
      <c r="D109" s="16" t="s">
        <v>31</v>
      </c>
      <c r="E109" s="16" t="s">
        <v>6</v>
      </c>
      <c r="F109" s="16" t="s">
        <v>32</v>
      </c>
      <c r="G109" s="16" t="s">
        <v>33</v>
      </c>
      <c r="H109" s="16" t="s">
        <v>34</v>
      </c>
      <c r="I109" s="16" t="s">
        <v>10</v>
      </c>
      <c r="J109" s="16" t="s">
        <v>35</v>
      </c>
      <c r="K109" s="16" t="s">
        <v>36</v>
      </c>
      <c r="L109" s="16" t="s">
        <v>37</v>
      </c>
      <c r="M109" s="16" t="s">
        <v>123</v>
      </c>
      <c r="N109" s="16"/>
    </row>
    <row r="110" spans="1:16">
      <c r="A110" s="16" t="s">
        <v>58</v>
      </c>
      <c r="P110" s="16"/>
    </row>
    <row r="111" spans="1:16">
      <c r="A111" s="16" t="s">
        <v>59</v>
      </c>
      <c r="B111" s="16">
        <v>331485</v>
      </c>
      <c r="C111" s="16">
        <v>149849</v>
      </c>
      <c r="D111" s="16">
        <v>102368</v>
      </c>
      <c r="E111" s="16">
        <v>73969</v>
      </c>
      <c r="F111" s="16">
        <v>55744</v>
      </c>
      <c r="G111" s="16">
        <v>14027</v>
      </c>
      <c r="H111" s="16">
        <v>14812</v>
      </c>
      <c r="I111" s="16">
        <v>11501</v>
      </c>
      <c r="J111" s="16"/>
      <c r="K111" s="16">
        <v>5865</v>
      </c>
      <c r="L111" s="16"/>
      <c r="M111" s="16">
        <v>5075</v>
      </c>
      <c r="N111" s="16">
        <f>SUM(B111:M111)</f>
        <v>764695</v>
      </c>
      <c r="O111"/>
      <c r="P111" s="16"/>
    </row>
    <row r="112" spans="1:16">
      <c r="A112" s="16" t="s">
        <v>122</v>
      </c>
      <c r="B112" s="74">
        <v>0.4334865534624916</v>
      </c>
      <c r="C112" s="74">
        <v>0.19595917326515799</v>
      </c>
      <c r="D112" s="74">
        <v>0.13386775119492086</v>
      </c>
      <c r="E112" s="74">
        <v>9.6730068850979803E-2</v>
      </c>
      <c r="F112" s="74">
        <v>7.2897037380916574E-2</v>
      </c>
      <c r="G112" s="74">
        <v>1.8343261038714781E-2</v>
      </c>
      <c r="H112" s="74">
        <v>1.9369814108893088E-2</v>
      </c>
      <c r="I112" s="74">
        <v>1.5039983261300257E-2</v>
      </c>
      <c r="J112" s="74">
        <v>0</v>
      </c>
      <c r="K112" s="74">
        <v>7.6697245306952449E-3</v>
      </c>
      <c r="L112" s="74">
        <v>0</v>
      </c>
      <c r="M112" s="74">
        <v>6.6366329059298155E-3</v>
      </c>
      <c r="N112" s="74">
        <v>1</v>
      </c>
      <c r="O112"/>
    </row>
    <row r="113" spans="1:17">
      <c r="A113" s="16" t="s">
        <v>38</v>
      </c>
      <c r="B113" s="74">
        <v>3.0344058742374411</v>
      </c>
      <c r="C113" s="74">
        <v>1.371714212856106</v>
      </c>
      <c r="D113" s="74">
        <v>0.93707425836444602</v>
      </c>
      <c r="E113" s="74">
        <v>0.67711048195685863</v>
      </c>
      <c r="F113" s="74">
        <v>0.51027926166641602</v>
      </c>
      <c r="G113" s="74">
        <v>0.12840282727100347</v>
      </c>
      <c r="H113" s="74">
        <v>0.1355886987622516</v>
      </c>
      <c r="I113" s="74">
        <v>0.10527988282910181</v>
      </c>
      <c r="J113" s="74">
        <v>0</v>
      </c>
      <c r="K113" s="74">
        <v>5.3688071714866711E-2</v>
      </c>
      <c r="L113" s="74">
        <v>0</v>
      </c>
      <c r="M113" s="74">
        <v>4.645643034150871E-2</v>
      </c>
      <c r="N113" s="74">
        <v>7</v>
      </c>
      <c r="O113" s="74"/>
    </row>
    <row r="114" spans="1:17" s="75" customFormat="1">
      <c r="A114" s="16" t="s">
        <v>38</v>
      </c>
      <c r="B114" s="75">
        <v>3</v>
      </c>
      <c r="C114" s="75">
        <v>1</v>
      </c>
      <c r="N114" s="75">
        <f>SUM(B114:M114)</f>
        <v>4</v>
      </c>
    </row>
    <row r="115" spans="1:17" s="75" customFormat="1">
      <c r="A115" s="16" t="s">
        <v>38</v>
      </c>
      <c r="D115" s="75">
        <v>1</v>
      </c>
      <c r="E115" s="75">
        <v>1</v>
      </c>
      <c r="F115" s="75">
        <v>1</v>
      </c>
      <c r="N115" s="75">
        <f>SUM(B115:M115)</f>
        <v>3</v>
      </c>
    </row>
    <row r="116" spans="1:17" s="75" customFormat="1">
      <c r="A116" s="20" t="s">
        <v>125</v>
      </c>
      <c r="B116" s="75">
        <f>SUM(B114:B115)</f>
        <v>3</v>
      </c>
      <c r="C116" s="75">
        <f>SUM(C114:C115)</f>
        <v>1</v>
      </c>
      <c r="D116" s="75">
        <f>SUM(D114:D115)</f>
        <v>1</v>
      </c>
      <c r="E116" s="75">
        <f>SUM(E114:E115)</f>
        <v>1</v>
      </c>
      <c r="F116" s="75">
        <f>SUM(F114:F115)</f>
        <v>1</v>
      </c>
      <c r="N116" s="75">
        <f>SUM(B116:M116)</f>
        <v>7</v>
      </c>
    </row>
    <row r="117" spans="1:17" s="75" customFormat="1">
      <c r="A117" s="20"/>
    </row>
    <row r="118" spans="1:17">
      <c r="A118" s="16"/>
      <c r="B118" s="16" t="s">
        <v>30</v>
      </c>
      <c r="C118" s="16" t="s">
        <v>4</v>
      </c>
      <c r="D118" s="16" t="s">
        <v>31</v>
      </c>
      <c r="E118" s="16" t="s">
        <v>6</v>
      </c>
      <c r="F118" s="16" t="s">
        <v>32</v>
      </c>
      <c r="G118" s="16" t="s">
        <v>33</v>
      </c>
      <c r="H118" s="16" t="s">
        <v>34</v>
      </c>
      <c r="I118" s="16" t="s">
        <v>10</v>
      </c>
      <c r="J118" s="16" t="s">
        <v>35</v>
      </c>
      <c r="K118" s="16" t="s">
        <v>36</v>
      </c>
      <c r="L118" s="16" t="s">
        <v>37</v>
      </c>
      <c r="M118" s="16" t="s">
        <v>123</v>
      </c>
      <c r="N118" s="16"/>
      <c r="O118" s="16"/>
    </row>
    <row r="119" spans="1:17">
      <c r="A119" s="65" t="s">
        <v>62</v>
      </c>
      <c r="B119" s="16"/>
      <c r="C119" s="16"/>
      <c r="D119" s="16"/>
      <c r="E119" s="16"/>
      <c r="F119" s="16"/>
      <c r="G119" s="16"/>
      <c r="H119" s="16"/>
      <c r="I119" s="16"/>
      <c r="J119" s="16"/>
      <c r="K119" s="16"/>
      <c r="L119" s="16"/>
      <c r="M119" s="16"/>
      <c r="N119" s="16"/>
      <c r="O119"/>
      <c r="P119" s="16"/>
    </row>
    <row r="120" spans="1:17">
      <c r="A120" s="65" t="s">
        <v>61</v>
      </c>
      <c r="B120" s="16">
        <v>877222</v>
      </c>
      <c r="C120" s="16">
        <v>546399</v>
      </c>
      <c r="D120" s="16">
        <v>381187</v>
      </c>
      <c r="E120" s="16">
        <v>311829</v>
      </c>
      <c r="F120" s="16">
        <v>238028</v>
      </c>
      <c r="G120" s="16">
        <v>59844</v>
      </c>
      <c r="H120" s="16">
        <v>38157</v>
      </c>
      <c r="I120" s="16">
        <v>41538</v>
      </c>
      <c r="J120" s="16"/>
      <c r="K120" s="16">
        <v>15802</v>
      </c>
      <c r="L120" s="16"/>
      <c r="M120" s="16">
        <v>15671</v>
      </c>
      <c r="N120" s="16">
        <f t="shared" ref="N120:N125" si="6">SUM(B120:M120)</f>
        <v>2525677</v>
      </c>
      <c r="O120"/>
      <c r="P120" s="16"/>
    </row>
    <row r="121" spans="1:17">
      <c r="A121" s="16" t="s">
        <v>122</v>
      </c>
      <c r="B121" s="74">
        <v>0.34732153002937433</v>
      </c>
      <c r="C121" s="74">
        <v>0.21633763937352243</v>
      </c>
      <c r="D121" s="74">
        <v>0.15092468276822413</v>
      </c>
      <c r="E121" s="74">
        <v>0.12346353076818611</v>
      </c>
      <c r="F121" s="74">
        <v>9.4243246464215336E-2</v>
      </c>
      <c r="G121" s="74">
        <v>2.3694241187610293E-2</v>
      </c>
      <c r="H121" s="74">
        <v>1.5107632527833131E-2</v>
      </c>
      <c r="I121" s="74">
        <v>1.6446283511312016E-2</v>
      </c>
      <c r="J121" s="74">
        <v>0</v>
      </c>
      <c r="K121" s="74">
        <v>6.2565403256235851E-3</v>
      </c>
      <c r="L121" s="74">
        <v>0</v>
      </c>
      <c r="M121" s="74">
        <v>6.2046730440986717E-3</v>
      </c>
      <c r="N121" s="74">
        <f t="shared" si="6"/>
        <v>1</v>
      </c>
      <c r="O121"/>
    </row>
    <row r="122" spans="1:17">
      <c r="A122" s="16" t="s">
        <v>38</v>
      </c>
      <c r="B122" s="74">
        <v>7.2937521306168609</v>
      </c>
      <c r="C122" s="74">
        <v>4.5430904268439711</v>
      </c>
      <c r="D122" s="74">
        <v>3.1694183381327066</v>
      </c>
      <c r="E122" s="74">
        <v>2.5927341461319084</v>
      </c>
      <c r="F122" s="74">
        <v>1.979108175748522</v>
      </c>
      <c r="G122" s="74">
        <v>0.49757906493981618</v>
      </c>
      <c r="H122" s="74">
        <v>0.31726028308449572</v>
      </c>
      <c r="I122" s="74">
        <v>0.34537195373755236</v>
      </c>
      <c r="J122" s="74">
        <v>0</v>
      </c>
      <c r="K122" s="74">
        <v>0.13138734683809528</v>
      </c>
      <c r="L122" s="74">
        <v>0</v>
      </c>
      <c r="M122" s="74">
        <v>0.13029813392607212</v>
      </c>
      <c r="N122" s="74">
        <f t="shared" si="6"/>
        <v>21</v>
      </c>
      <c r="O122" s="74"/>
    </row>
    <row r="123" spans="1:17" s="75" customFormat="1">
      <c r="A123" s="16" t="s">
        <v>38</v>
      </c>
      <c r="B123" s="75">
        <v>7</v>
      </c>
      <c r="C123" s="75">
        <v>4</v>
      </c>
      <c r="D123" s="75">
        <v>3</v>
      </c>
      <c r="E123" s="75">
        <v>2</v>
      </c>
      <c r="F123" s="75">
        <v>1</v>
      </c>
      <c r="N123" s="75">
        <f t="shared" si="6"/>
        <v>17</v>
      </c>
    </row>
    <row r="124" spans="1:17" s="75" customFormat="1">
      <c r="A124" s="16" t="s">
        <v>38</v>
      </c>
      <c r="C124" s="75">
        <v>1</v>
      </c>
      <c r="E124" s="75">
        <v>1</v>
      </c>
      <c r="F124" s="75">
        <v>1</v>
      </c>
      <c r="G124" s="75">
        <v>1</v>
      </c>
      <c r="N124" s="75">
        <f t="shared" si="6"/>
        <v>4</v>
      </c>
    </row>
    <row r="125" spans="1:17" s="75" customFormat="1">
      <c r="A125" s="20" t="s">
        <v>125</v>
      </c>
      <c r="B125" s="75">
        <f t="shared" ref="B125:G125" si="7">SUM(B123:B124)</f>
        <v>7</v>
      </c>
      <c r="C125" s="75">
        <f t="shared" si="7"/>
        <v>5</v>
      </c>
      <c r="D125" s="75">
        <f t="shared" si="7"/>
        <v>3</v>
      </c>
      <c r="E125" s="75">
        <f t="shared" si="7"/>
        <v>3</v>
      </c>
      <c r="F125" s="75">
        <f t="shared" si="7"/>
        <v>2</v>
      </c>
      <c r="G125" s="75">
        <f t="shared" si="7"/>
        <v>1</v>
      </c>
      <c r="N125" s="75">
        <f t="shared" si="6"/>
        <v>21</v>
      </c>
    </row>
    <row r="126" spans="1:17" s="75" customFormat="1">
      <c r="A126" s="20"/>
    </row>
    <row r="127" spans="1:17">
      <c r="A127" s="16"/>
      <c r="B127" s="16" t="s">
        <v>30</v>
      </c>
      <c r="C127" s="16" t="s">
        <v>4</v>
      </c>
      <c r="D127" s="16" t="s">
        <v>31</v>
      </c>
      <c r="E127" s="16" t="s">
        <v>6</v>
      </c>
      <c r="F127" s="16" t="s">
        <v>32</v>
      </c>
      <c r="G127" s="16" t="s">
        <v>33</v>
      </c>
      <c r="H127" s="16" t="s">
        <v>34</v>
      </c>
      <c r="I127" s="16" t="s">
        <v>10</v>
      </c>
      <c r="J127" s="16" t="s">
        <v>35</v>
      </c>
      <c r="K127" s="16" t="s">
        <v>36</v>
      </c>
      <c r="L127" s="16" t="s">
        <v>37</v>
      </c>
      <c r="M127" s="16" t="s">
        <v>142</v>
      </c>
      <c r="N127" s="16" t="s">
        <v>123</v>
      </c>
      <c r="O127" s="16"/>
    </row>
    <row r="128" spans="1:17">
      <c r="A128" s="16" t="s">
        <v>63</v>
      </c>
      <c r="B128" s="16">
        <v>1017522</v>
      </c>
      <c r="C128" s="16">
        <v>735655</v>
      </c>
      <c r="D128" s="16">
        <v>467987</v>
      </c>
      <c r="E128" s="16">
        <v>370871</v>
      </c>
      <c r="F128" s="16">
        <v>308100</v>
      </c>
      <c r="G128" s="16">
        <v>73769</v>
      </c>
      <c r="H128" s="16">
        <v>74015</v>
      </c>
      <c r="I128" s="16">
        <v>53918</v>
      </c>
      <c r="J128" s="16"/>
      <c r="K128" s="16">
        <v>20894</v>
      </c>
      <c r="L128" s="16"/>
      <c r="M128" s="16" t="s">
        <v>143</v>
      </c>
      <c r="N128" s="16">
        <v>45702</v>
      </c>
      <c r="O128" s="16">
        <f>SUM(B128:N128)</f>
        <v>3168433</v>
      </c>
      <c r="Q128" s="16"/>
    </row>
    <row r="129" spans="1:16">
      <c r="A129" s="16" t="s">
        <v>122</v>
      </c>
      <c r="B129" s="74">
        <v>0.32114360631895955</v>
      </c>
      <c r="C129" s="74">
        <v>0.23218259625499418</v>
      </c>
      <c r="D129" s="74">
        <v>0.14770298125287801</v>
      </c>
      <c r="E129" s="74">
        <v>0.11705186759511721</v>
      </c>
      <c r="F129" s="74">
        <v>9.7240497116397914E-2</v>
      </c>
      <c r="G129" s="74">
        <v>2.328248695806413E-2</v>
      </c>
      <c r="H129" s="74">
        <v>2.3360127861311884E-2</v>
      </c>
      <c r="I129" s="74">
        <v>1.7017244802083553E-2</v>
      </c>
      <c r="J129" s="74">
        <v>0</v>
      </c>
      <c r="K129" s="74">
        <v>6.59442696121395E-3</v>
      </c>
      <c r="L129" s="74">
        <v>0</v>
      </c>
      <c r="M129" s="74">
        <v>1.4424164878979609E-2</v>
      </c>
      <c r="N129" s="74">
        <v>1.4424164878979609E-2</v>
      </c>
      <c r="O129" s="74">
        <v>1</v>
      </c>
    </row>
    <row r="130" spans="1:16">
      <c r="A130" s="16" t="s">
        <v>38</v>
      </c>
      <c r="B130" s="74">
        <v>8.6708773706119082</v>
      </c>
      <c r="C130" s="74">
        <v>6.2689300988848426</v>
      </c>
      <c r="D130" s="74">
        <v>3.9879804938277061</v>
      </c>
      <c r="E130" s="74">
        <v>3.1604004250681648</v>
      </c>
      <c r="F130" s="74">
        <v>2.6254934221427435</v>
      </c>
      <c r="G130" s="74">
        <v>0.62862714786773155</v>
      </c>
      <c r="H130" s="74">
        <v>0.63072345225542092</v>
      </c>
      <c r="I130" s="90">
        <v>0.45946560965625594</v>
      </c>
      <c r="J130" s="74">
        <v>0</v>
      </c>
      <c r="K130" s="90">
        <v>0.17804952795277665</v>
      </c>
      <c r="L130" s="74">
        <v>0</v>
      </c>
      <c r="M130" s="74">
        <v>0.38945245173244947</v>
      </c>
      <c r="N130" s="74">
        <v>0.38945245173244947</v>
      </c>
      <c r="O130" s="74">
        <v>27</v>
      </c>
      <c r="P130" s="74">
        <v>27</v>
      </c>
    </row>
    <row r="131" spans="1:16" s="75" customFormat="1">
      <c r="A131" s="16" t="s">
        <v>38</v>
      </c>
      <c r="B131" s="75">
        <v>8</v>
      </c>
      <c r="C131" s="75">
        <v>6</v>
      </c>
      <c r="D131" s="75">
        <v>3</v>
      </c>
      <c r="E131" s="75">
        <v>3</v>
      </c>
      <c r="F131" s="75">
        <v>2</v>
      </c>
      <c r="O131" s="75">
        <f>SUM(B131:N131)</f>
        <v>22</v>
      </c>
    </row>
    <row r="132" spans="1:16" s="75" customFormat="1">
      <c r="A132" s="16" t="s">
        <v>38</v>
      </c>
      <c r="B132" s="75">
        <v>1</v>
      </c>
      <c r="D132" s="75">
        <v>1</v>
      </c>
      <c r="F132" s="75">
        <v>1</v>
      </c>
      <c r="G132" s="75">
        <v>1</v>
      </c>
      <c r="H132" s="75">
        <v>1</v>
      </c>
      <c r="O132" s="75">
        <f>SUM(B132:N132)</f>
        <v>5</v>
      </c>
    </row>
    <row r="133" spans="1:16" s="75" customFormat="1">
      <c r="A133" s="20" t="s">
        <v>125</v>
      </c>
      <c r="B133" s="75">
        <f t="shared" ref="B133:D133" si="8">SUM(B131:B132)</f>
        <v>9</v>
      </c>
      <c r="C133" s="75">
        <f t="shared" si="8"/>
        <v>6</v>
      </c>
      <c r="D133" s="75">
        <f t="shared" si="8"/>
        <v>4</v>
      </c>
      <c r="E133" s="75">
        <f>SUM(E131:E132)</f>
        <v>3</v>
      </c>
      <c r="F133" s="75">
        <f>SUM(F131:F132)</f>
        <v>3</v>
      </c>
      <c r="G133" s="75">
        <f>SUM(G131:G132)</f>
        <v>1</v>
      </c>
      <c r="H133" s="75">
        <f>SUM(H131:H132)</f>
        <v>1</v>
      </c>
      <c r="O133" s="75">
        <f>SUM(B133:N133)</f>
        <v>27</v>
      </c>
    </row>
    <row r="134" spans="1:16" s="75" customFormat="1">
      <c r="A134" s="20"/>
    </row>
    <row r="135" spans="1:16">
      <c r="A135" s="16"/>
      <c r="B135" s="16" t="s">
        <v>30</v>
      </c>
      <c r="C135" s="16" t="s">
        <v>4</v>
      </c>
      <c r="D135" s="16" t="s">
        <v>31</v>
      </c>
      <c r="E135" s="16" t="s">
        <v>6</v>
      </c>
      <c r="F135" s="16" t="s">
        <v>32</v>
      </c>
      <c r="G135" s="16" t="s">
        <v>33</v>
      </c>
      <c r="H135" s="16" t="s">
        <v>34</v>
      </c>
      <c r="I135" s="16" t="s">
        <v>10</v>
      </c>
      <c r="J135" s="16" t="s">
        <v>35</v>
      </c>
      <c r="K135" s="16" t="s">
        <v>36</v>
      </c>
      <c r="L135" s="16" t="s">
        <v>37</v>
      </c>
      <c r="M135" s="16" t="s">
        <v>123</v>
      </c>
      <c r="N135" s="16"/>
      <c r="O135" t="s">
        <v>66</v>
      </c>
    </row>
    <row r="136" spans="1:16">
      <c r="A136" s="16" t="s">
        <v>64</v>
      </c>
      <c r="O136" t="s">
        <v>69</v>
      </c>
      <c r="P136" s="16"/>
    </row>
    <row r="137" spans="1:16">
      <c r="A137" s="16" t="s">
        <v>65</v>
      </c>
      <c r="B137" s="74">
        <v>455280</v>
      </c>
      <c r="C137" s="74">
        <v>345034</v>
      </c>
      <c r="D137" s="74">
        <v>223814</v>
      </c>
      <c r="E137" s="74">
        <v>173263</v>
      </c>
      <c r="F137" s="74">
        <v>139624</v>
      </c>
      <c r="G137" s="74">
        <v>22850</v>
      </c>
      <c r="H137" s="74">
        <v>23672</v>
      </c>
      <c r="I137" s="74">
        <v>16511</v>
      </c>
      <c r="J137" s="74"/>
      <c r="K137" s="74">
        <v>7711</v>
      </c>
      <c r="L137" s="74"/>
      <c r="M137" s="74"/>
      <c r="N137" s="74">
        <f>SUM(B137:M137)</f>
        <v>1407759</v>
      </c>
      <c r="O137"/>
    </row>
    <row r="138" spans="1:16" s="75" customFormat="1">
      <c r="A138" s="16" t="s">
        <v>122</v>
      </c>
      <c r="B138" s="76">
        <v>0.32340762872054096</v>
      </c>
      <c r="C138" s="76">
        <v>0.24509450836400265</v>
      </c>
      <c r="D138" s="76">
        <v>0.15898601962409759</v>
      </c>
      <c r="E138" s="76">
        <v>0.12307717443113488</v>
      </c>
      <c r="F138" s="76">
        <v>9.918174914882448E-2</v>
      </c>
      <c r="G138" s="76">
        <v>1.6231471437937885E-2</v>
      </c>
      <c r="H138" s="76">
        <v>1.6815378200387993E-2</v>
      </c>
      <c r="I138" s="76">
        <v>1.172857001802155E-2</v>
      </c>
      <c r="J138" s="76">
        <v>0</v>
      </c>
      <c r="K138" s="76">
        <v>5.4775000550520364E-3</v>
      </c>
      <c r="L138" s="76">
        <v>0</v>
      </c>
      <c r="M138" s="76">
        <v>0</v>
      </c>
      <c r="N138" s="76">
        <v>1</v>
      </c>
    </row>
    <row r="139" spans="1:16" s="75" customFormat="1">
      <c r="A139" s="16" t="s">
        <v>38</v>
      </c>
      <c r="B139" s="76">
        <v>3.8808915446464916</v>
      </c>
      <c r="C139" s="76">
        <v>2.941134100368032</v>
      </c>
      <c r="D139" s="76">
        <v>1.907832235489171</v>
      </c>
      <c r="E139" s="76">
        <v>1.4769260931736186</v>
      </c>
      <c r="F139" s="76">
        <v>1.1901809897858937</v>
      </c>
      <c r="G139" s="76">
        <v>0.19477765725525462</v>
      </c>
      <c r="H139" s="76">
        <v>0.20178453840465593</v>
      </c>
      <c r="I139" s="76">
        <v>0.1407428402162586</v>
      </c>
      <c r="J139" s="76">
        <v>0</v>
      </c>
      <c r="K139" s="76">
        <v>6.5730000660624441E-2</v>
      </c>
      <c r="L139" s="76">
        <v>0</v>
      </c>
      <c r="M139" s="76">
        <v>0</v>
      </c>
      <c r="N139" s="76">
        <v>12</v>
      </c>
    </row>
    <row r="140" spans="1:16" s="75" customFormat="1">
      <c r="A140" s="16" t="s">
        <v>38</v>
      </c>
      <c r="B140" s="75">
        <v>3</v>
      </c>
      <c r="C140" s="75">
        <v>2</v>
      </c>
      <c r="D140" s="75">
        <v>1</v>
      </c>
      <c r="E140" s="75">
        <v>1</v>
      </c>
      <c r="F140" s="75">
        <v>1</v>
      </c>
      <c r="N140" s="75">
        <f>SUM(B140:M140)</f>
        <v>8</v>
      </c>
    </row>
    <row r="141" spans="1:16" s="75" customFormat="1">
      <c r="A141" s="16" t="s">
        <v>38</v>
      </c>
      <c r="B141" s="75">
        <v>1</v>
      </c>
      <c r="C141" s="75">
        <v>1</v>
      </c>
      <c r="D141" s="75">
        <v>1</v>
      </c>
      <c r="E141" s="75">
        <v>1</v>
      </c>
      <c r="N141" s="75">
        <f>SUM(B141:M141)</f>
        <v>4</v>
      </c>
    </row>
    <row r="142" spans="1:16" s="75" customFormat="1">
      <c r="A142" s="20" t="s">
        <v>125</v>
      </c>
      <c r="B142" s="75">
        <f>SUM(B140:B141)</f>
        <v>4</v>
      </c>
      <c r="C142" s="75">
        <f>SUM(C140:C141)</f>
        <v>3</v>
      </c>
      <c r="D142" s="75">
        <f>SUM(D140:D141)</f>
        <v>2</v>
      </c>
      <c r="E142" s="75">
        <f>SUM(E140:E141)</f>
        <v>2</v>
      </c>
      <c r="F142" s="75">
        <f>SUM(F140:F141)</f>
        <v>1</v>
      </c>
      <c r="N142" s="75">
        <f>SUM(B142:M142)</f>
        <v>12</v>
      </c>
    </row>
    <row r="143" spans="1:16" s="75" customFormat="1">
      <c r="A143" s="20"/>
    </row>
    <row r="144" spans="1:16">
      <c r="A144" s="16"/>
      <c r="B144" s="16" t="s">
        <v>30</v>
      </c>
      <c r="C144" s="16" t="s">
        <v>4</v>
      </c>
      <c r="D144" s="16" t="s">
        <v>31</v>
      </c>
      <c r="E144" s="16" t="s">
        <v>6</v>
      </c>
      <c r="F144" s="16" t="s">
        <v>32</v>
      </c>
      <c r="G144" s="16" t="s">
        <v>33</v>
      </c>
      <c r="H144" s="16" t="s">
        <v>34</v>
      </c>
      <c r="I144" s="16" t="s">
        <v>10</v>
      </c>
      <c r="J144" s="16" t="s">
        <v>35</v>
      </c>
      <c r="K144" s="16" t="s">
        <v>36</v>
      </c>
      <c r="L144" s="16" t="s">
        <v>37</v>
      </c>
      <c r="M144" s="16" t="s">
        <v>123</v>
      </c>
      <c r="N144" s="16"/>
    </row>
    <row r="145" spans="1:16">
      <c r="A145" t="s">
        <v>66</v>
      </c>
      <c r="P145" s="16"/>
    </row>
    <row r="146" spans="1:16">
      <c r="A146" t="s">
        <v>69</v>
      </c>
      <c r="B146" s="74">
        <v>1437084</v>
      </c>
      <c r="C146" s="74">
        <v>957042</v>
      </c>
      <c r="D146" s="74">
        <v>771076</v>
      </c>
      <c r="E146" s="74">
        <v>541122</v>
      </c>
      <c r="F146" s="74">
        <v>540869</v>
      </c>
      <c r="G146" s="74">
        <v>75972</v>
      </c>
      <c r="H146" s="74">
        <v>71879</v>
      </c>
      <c r="I146" s="74">
        <v>55511</v>
      </c>
      <c r="J146" s="74"/>
      <c r="K146" s="74">
        <v>22283</v>
      </c>
      <c r="L146" s="74"/>
      <c r="M146" s="74">
        <v>18267</v>
      </c>
      <c r="N146" s="74">
        <f>SUM(B146:M146)</f>
        <v>4491105</v>
      </c>
      <c r="O146"/>
    </row>
    <row r="147" spans="1:16" s="75" customFormat="1">
      <c r="A147" s="16" t="s">
        <v>122</v>
      </c>
      <c r="B147" s="76">
        <v>0.31998450270033768</v>
      </c>
      <c r="C147" s="76">
        <v>0.21309722217583424</v>
      </c>
      <c r="D147" s="76">
        <v>0.17168959532230932</v>
      </c>
      <c r="E147" s="76">
        <v>0.12048749695230906</v>
      </c>
      <c r="F147" s="76">
        <v>0.12043116337738707</v>
      </c>
      <c r="G147" s="76">
        <v>1.6916104165901266E-2</v>
      </c>
      <c r="H147" s="76">
        <v>1.6004747161333346E-2</v>
      </c>
      <c r="I147" s="76">
        <v>1.2360209792467556E-2</v>
      </c>
      <c r="J147" s="76">
        <v>0</v>
      </c>
      <c r="K147" s="76">
        <v>4.9615851778125877E-3</v>
      </c>
      <c r="L147" s="76">
        <v>0</v>
      </c>
      <c r="M147" s="76">
        <v>4.0673731743078815E-3</v>
      </c>
      <c r="N147" s="76">
        <v>1</v>
      </c>
    </row>
    <row r="148" spans="1:16" s="75" customFormat="1">
      <c r="A148" s="16" t="s">
        <v>38</v>
      </c>
      <c r="B148" s="76">
        <v>4.4797830378047276</v>
      </c>
      <c r="C148" s="76">
        <v>2.9833611104616793</v>
      </c>
      <c r="D148" s="76">
        <v>2.4036543345123302</v>
      </c>
      <c r="E148" s="76">
        <v>1.6868249573323268</v>
      </c>
      <c r="F148" s="76">
        <v>1.6860362872834189</v>
      </c>
      <c r="G148" s="76">
        <v>0.23682545832261773</v>
      </c>
      <c r="H148" s="76">
        <v>0.22406646025866683</v>
      </c>
      <c r="I148" s="76">
        <v>0.17304293709454577</v>
      </c>
      <c r="J148" s="76">
        <v>0</v>
      </c>
      <c r="K148" s="76">
        <v>6.9462192489376226E-2</v>
      </c>
      <c r="L148" s="76">
        <v>0</v>
      </c>
      <c r="M148" s="76">
        <v>5.6943224440310344E-2</v>
      </c>
      <c r="N148" s="76">
        <v>14</v>
      </c>
    </row>
    <row r="149" spans="1:16" s="75" customFormat="1">
      <c r="A149" s="16" t="s">
        <v>38</v>
      </c>
      <c r="B149" s="75">
        <v>4</v>
      </c>
      <c r="C149" s="75">
        <v>2</v>
      </c>
      <c r="D149" s="75">
        <v>2</v>
      </c>
      <c r="E149" s="75">
        <v>1</v>
      </c>
      <c r="F149" s="75">
        <v>1</v>
      </c>
      <c r="N149" s="75">
        <f>SUM(B149:M149)</f>
        <v>10</v>
      </c>
    </row>
    <row r="150" spans="1:16" s="75" customFormat="1">
      <c r="A150" s="16" t="s">
        <v>38</v>
      </c>
      <c r="B150" s="75">
        <v>1</v>
      </c>
      <c r="C150" s="75">
        <v>1</v>
      </c>
      <c r="E150" s="75">
        <v>1</v>
      </c>
      <c r="F150" s="75">
        <v>1</v>
      </c>
      <c r="N150" s="75">
        <f>SUM(B150:M150)</f>
        <v>4</v>
      </c>
    </row>
    <row r="151" spans="1:16" s="75" customFormat="1">
      <c r="A151" s="20" t="s">
        <v>125</v>
      </c>
      <c r="B151" s="75">
        <f>SUM(B149:B150)</f>
        <v>5</v>
      </c>
      <c r="C151" s="75">
        <f>SUM(C149:C150)</f>
        <v>3</v>
      </c>
      <c r="D151" s="75">
        <f>SUM(D149:D150)</f>
        <v>2</v>
      </c>
      <c r="E151" s="75">
        <f>SUM(E149:E150)</f>
        <v>2</v>
      </c>
      <c r="F151" s="75">
        <f>SUM(F149:F150)</f>
        <v>2</v>
      </c>
      <c r="N151" s="75">
        <f>SUM(B151:M151)</f>
        <v>14</v>
      </c>
    </row>
    <row r="152" spans="1:16" s="75" customFormat="1">
      <c r="A152" s="20"/>
    </row>
    <row r="153" spans="1:16" s="75" customFormat="1">
      <c r="A153" s="20"/>
    </row>
    <row r="154" spans="1:16">
      <c r="A154" s="16"/>
      <c r="B154" s="16" t="s">
        <v>30</v>
      </c>
      <c r="C154" s="16" t="s">
        <v>4</v>
      </c>
      <c r="D154" s="16" t="s">
        <v>31</v>
      </c>
      <c r="E154" s="16" t="s">
        <v>6</v>
      </c>
      <c r="F154" s="16" t="s">
        <v>32</v>
      </c>
      <c r="G154" s="16" t="s">
        <v>33</v>
      </c>
      <c r="H154" s="16" t="s">
        <v>34</v>
      </c>
      <c r="I154" s="16" t="s">
        <v>10</v>
      </c>
      <c r="J154" s="16" t="s">
        <v>35</v>
      </c>
      <c r="K154" s="16" t="s">
        <v>36</v>
      </c>
      <c r="L154" s="16" t="s">
        <v>37</v>
      </c>
      <c r="M154" s="16" t="s">
        <v>123</v>
      </c>
      <c r="N154" s="16"/>
      <c r="O154"/>
    </row>
    <row r="155" spans="1:16">
      <c r="A155" s="16" t="s">
        <v>67</v>
      </c>
      <c r="O155"/>
      <c r="P155" s="16"/>
    </row>
    <row r="156" spans="1:16">
      <c r="A156" s="16" t="s">
        <v>1637</v>
      </c>
      <c r="B156" s="16">
        <v>1010662</v>
      </c>
      <c r="C156" s="16">
        <v>343778</v>
      </c>
      <c r="D156" s="16">
        <v>1232476</v>
      </c>
      <c r="E156" s="16">
        <v>669482</v>
      </c>
      <c r="F156" s="16">
        <v>494628</v>
      </c>
      <c r="G156" s="16">
        <v>82941</v>
      </c>
      <c r="H156" s="16">
        <v>53730</v>
      </c>
      <c r="I156" s="16">
        <v>40329</v>
      </c>
      <c r="J156" s="16"/>
      <c r="K156" s="16">
        <v>14455</v>
      </c>
      <c r="L156" s="16"/>
      <c r="M156" s="16">
        <v>37477</v>
      </c>
      <c r="N156" s="16">
        <f>SUM(B156:M156)</f>
        <v>3979958</v>
      </c>
      <c r="O156"/>
      <c r="P156" s="16"/>
    </row>
    <row r="157" spans="1:16">
      <c r="A157" s="16" t="s">
        <v>122</v>
      </c>
      <c r="B157" s="74">
        <v>0.25393785562561211</v>
      </c>
      <c r="C157" s="74">
        <v>8.6377293428724619E-2</v>
      </c>
      <c r="D157" s="74">
        <v>0.30967060456416878</v>
      </c>
      <c r="E157" s="74">
        <v>0.16821333290451809</v>
      </c>
      <c r="F157" s="74">
        <v>0.12427970345415705</v>
      </c>
      <c r="G157" s="74">
        <v>2.0839667152266431E-2</v>
      </c>
      <c r="H157" s="74">
        <v>1.3500142463814944E-2</v>
      </c>
      <c r="I157" s="74">
        <v>1.013302150424703E-2</v>
      </c>
      <c r="J157" s="74">
        <v>0</v>
      </c>
      <c r="K157" s="74">
        <v>3.6319478748268199E-3</v>
      </c>
      <c r="L157" s="74">
        <v>0</v>
      </c>
      <c r="M157" s="74">
        <v>9.4164310276641117E-3</v>
      </c>
      <c r="N157" s="74">
        <v>1</v>
      </c>
      <c r="O157"/>
    </row>
    <row r="158" spans="1:16">
      <c r="A158" s="16" t="s">
        <v>38</v>
      </c>
      <c r="B158" s="74">
        <v>9.1417628025220363</v>
      </c>
      <c r="C158" s="74">
        <v>3.1095825634340861</v>
      </c>
      <c r="D158" s="74">
        <v>11.148141764310076</v>
      </c>
      <c r="E158" s="74">
        <v>6.0556799845626514</v>
      </c>
      <c r="F158" s="74">
        <v>4.4740693243496539</v>
      </c>
      <c r="G158" s="74">
        <v>0.75022801748159151</v>
      </c>
      <c r="H158" s="74">
        <v>0.48600512869733803</v>
      </c>
      <c r="I158" s="74">
        <v>0.36478877415289307</v>
      </c>
      <c r="J158" s="74">
        <v>0</v>
      </c>
      <c r="K158" s="74">
        <v>0.13075012349376552</v>
      </c>
      <c r="L158" s="74">
        <v>0</v>
      </c>
      <c r="M158" s="74">
        <v>0.33899151699590802</v>
      </c>
      <c r="N158" s="74">
        <v>36</v>
      </c>
      <c r="O158" s="74"/>
    </row>
    <row r="159" spans="1:16" s="75" customFormat="1">
      <c r="A159" s="16" t="s">
        <v>38</v>
      </c>
      <c r="B159" s="75">
        <v>9</v>
      </c>
      <c r="C159" s="75">
        <v>3</v>
      </c>
      <c r="D159" s="75">
        <v>11</v>
      </c>
      <c r="E159" s="75">
        <v>6</v>
      </c>
      <c r="F159" s="75">
        <v>4</v>
      </c>
      <c r="N159" s="75">
        <f>SUM(B159:M159)</f>
        <v>33</v>
      </c>
    </row>
    <row r="160" spans="1:16" s="75" customFormat="1">
      <c r="A160" s="16" t="s">
        <v>38</v>
      </c>
      <c r="F160" s="75">
        <v>1</v>
      </c>
      <c r="G160" s="75">
        <v>1</v>
      </c>
      <c r="H160" s="75">
        <v>1</v>
      </c>
      <c r="N160" s="75">
        <f>SUM(B160:M160)</f>
        <v>3</v>
      </c>
    </row>
    <row r="161" spans="1:18" s="75" customFormat="1">
      <c r="A161" s="20" t="s">
        <v>125</v>
      </c>
      <c r="B161" s="75">
        <f t="shared" ref="B161:H161" si="9">SUM(B159:B160)</f>
        <v>9</v>
      </c>
      <c r="C161" s="75">
        <f t="shared" si="9"/>
        <v>3</v>
      </c>
      <c r="D161" s="75">
        <f t="shared" si="9"/>
        <v>11</v>
      </c>
      <c r="E161" s="75">
        <f t="shared" si="9"/>
        <v>6</v>
      </c>
      <c r="F161" s="75">
        <f t="shared" si="9"/>
        <v>5</v>
      </c>
      <c r="G161" s="75">
        <f t="shared" si="9"/>
        <v>1</v>
      </c>
      <c r="H161" s="75">
        <f t="shared" si="9"/>
        <v>1</v>
      </c>
      <c r="N161" s="75">
        <f>SUM(B161:M161)</f>
        <v>36</v>
      </c>
    </row>
    <row r="162" spans="1:18" s="75" customFormat="1">
      <c r="A162" s="20"/>
    </row>
    <row r="163" spans="1:18">
      <c r="A163" s="16"/>
      <c r="B163" s="16" t="s">
        <v>30</v>
      </c>
      <c r="C163" s="16" t="s">
        <v>4</v>
      </c>
      <c r="D163" s="16" t="s">
        <v>31</v>
      </c>
      <c r="E163" s="16" t="s">
        <v>6</v>
      </c>
      <c r="F163" s="16" t="s">
        <v>32</v>
      </c>
      <c r="G163" s="16" t="s">
        <v>33</v>
      </c>
      <c r="H163" s="16" t="s">
        <v>34</v>
      </c>
      <c r="I163" s="16" t="s">
        <v>10</v>
      </c>
      <c r="J163" s="16" t="s">
        <v>35</v>
      </c>
      <c r="K163" s="16" t="s">
        <v>36</v>
      </c>
      <c r="L163" s="16" t="s">
        <v>37</v>
      </c>
      <c r="M163" s="16" t="s">
        <v>144</v>
      </c>
      <c r="N163" s="16" t="s">
        <v>146</v>
      </c>
      <c r="O163" s="16" t="s">
        <v>123</v>
      </c>
      <c r="P163" s="16"/>
    </row>
    <row r="164" spans="1:18">
      <c r="A164" s="16" t="s">
        <v>68</v>
      </c>
      <c r="B164" s="16">
        <v>702468</v>
      </c>
      <c r="C164" s="16">
        <v>301285</v>
      </c>
      <c r="D164" s="16">
        <v>538260</v>
      </c>
      <c r="E164" s="16">
        <v>320265</v>
      </c>
      <c r="F164" s="16">
        <v>260848</v>
      </c>
      <c r="G164" s="16">
        <v>52683</v>
      </c>
      <c r="H164" s="16">
        <v>38516</v>
      </c>
      <c r="I164" s="16">
        <v>28959</v>
      </c>
      <c r="J164" s="16"/>
      <c r="K164" s="16">
        <v>11536</v>
      </c>
      <c r="L164" s="16"/>
      <c r="M164" s="16" t="s">
        <v>145</v>
      </c>
      <c r="N164" s="16" t="s">
        <v>145</v>
      </c>
      <c r="O164" s="16">
        <v>148479</v>
      </c>
      <c r="P164" s="16">
        <f>SUM(B164:O164)</f>
        <v>2403299</v>
      </c>
      <c r="R164" s="16"/>
    </row>
    <row r="165" spans="1:18">
      <c r="A165" s="16" t="s">
        <v>122</v>
      </c>
      <c r="B165" s="74">
        <v>0.29229321861324786</v>
      </c>
      <c r="C165" s="74">
        <v>0.12536309464615097</v>
      </c>
      <c r="D165" s="74">
        <v>0.22396713850419778</v>
      </c>
      <c r="E165" s="74">
        <v>0.13326057223841062</v>
      </c>
      <c r="F165" s="74">
        <v>0.10853747286542374</v>
      </c>
      <c r="G165" s="74">
        <v>2.1921117597102982E-2</v>
      </c>
      <c r="H165" s="74">
        <v>1.602630384317557E-2</v>
      </c>
      <c r="I165" s="74">
        <v>1.2049686701488246E-2</v>
      </c>
      <c r="J165" s="74">
        <v>0</v>
      </c>
      <c r="K165" s="74">
        <v>4.8000685724081775E-3</v>
      </c>
      <c r="L165" s="74">
        <v>0</v>
      </c>
      <c r="M165" s="74">
        <v>3.2311418595855117E-2</v>
      </c>
      <c r="N165" s="74">
        <v>1.7752264699481837E-2</v>
      </c>
      <c r="O165" s="74">
        <v>6.1781326418394046E-2</v>
      </c>
      <c r="P165" s="74">
        <v>1</v>
      </c>
    </row>
    <row r="166" spans="1:18">
      <c r="A166" s="16" t="s">
        <v>38</v>
      </c>
      <c r="B166" s="74">
        <v>5.8458643722649573</v>
      </c>
      <c r="C166" s="87">
        <v>2.5072618929230197</v>
      </c>
      <c r="D166" s="89">
        <v>4.4793427700839556</v>
      </c>
      <c r="E166" s="74">
        <v>2.6652114447682123</v>
      </c>
      <c r="F166" s="74">
        <v>2.1707494573084749</v>
      </c>
      <c r="G166" s="90">
        <v>0.43842235194205964</v>
      </c>
      <c r="H166" s="90">
        <v>0.32052607686351142</v>
      </c>
      <c r="I166" s="89">
        <v>0.24099373402976493</v>
      </c>
      <c r="J166" s="74">
        <v>0</v>
      </c>
      <c r="K166" s="74">
        <v>9.600137144816355E-2</v>
      </c>
      <c r="L166" s="74">
        <v>0</v>
      </c>
      <c r="M166" s="74">
        <v>0.64622837191710236</v>
      </c>
      <c r="N166" s="74">
        <v>0.35504529398963675</v>
      </c>
      <c r="O166" s="74">
        <v>1.2356265283678809</v>
      </c>
      <c r="P166" s="74">
        <v>20</v>
      </c>
      <c r="Q166" s="74"/>
    </row>
    <row r="167" spans="1:18" s="75" customFormat="1">
      <c r="A167" s="16" t="s">
        <v>38</v>
      </c>
      <c r="B167" s="75">
        <v>5</v>
      </c>
      <c r="C167" s="75">
        <v>2</v>
      </c>
      <c r="D167" s="75">
        <v>4</v>
      </c>
      <c r="E167" s="75">
        <v>2</v>
      </c>
      <c r="F167" s="75">
        <v>2</v>
      </c>
      <c r="P167" s="75">
        <f>SUM(B167:O167)</f>
        <v>15</v>
      </c>
    </row>
    <row r="168" spans="1:18" s="75" customFormat="1">
      <c r="A168" s="16" t="s">
        <v>38</v>
      </c>
      <c r="B168" s="75">
        <v>1</v>
      </c>
      <c r="C168" s="75">
        <v>1</v>
      </c>
      <c r="D168" s="75">
        <v>1</v>
      </c>
      <c r="E168" s="75">
        <v>1</v>
      </c>
      <c r="M168" s="75">
        <v>1</v>
      </c>
      <c r="P168" s="75">
        <f>SUM(B168:O168)</f>
        <v>5</v>
      </c>
    </row>
    <row r="169" spans="1:18" s="75" customFormat="1">
      <c r="A169" s="20" t="s">
        <v>125</v>
      </c>
      <c r="B169" s="75">
        <f t="shared" ref="B169:D169" si="10">SUM(B167:B168)</f>
        <v>6</v>
      </c>
      <c r="C169" s="75">
        <f t="shared" si="10"/>
        <v>3</v>
      </c>
      <c r="D169" s="75">
        <f t="shared" si="10"/>
        <v>5</v>
      </c>
      <c r="E169" s="75">
        <f>SUM(E167:E168)</f>
        <v>3</v>
      </c>
      <c r="F169" s="75">
        <f>SUM(F167:F168)</f>
        <v>2</v>
      </c>
      <c r="M169" s="75">
        <f>SUM(M167:M168)</f>
        <v>1</v>
      </c>
      <c r="P169" s="75">
        <f>SUM(B169:O169)</f>
        <v>20</v>
      </c>
    </row>
    <row r="170" spans="1:18" s="75" customFormat="1">
      <c r="A170" s="20"/>
    </row>
    <row r="171" spans="1:18">
      <c r="A171" s="16" t="s">
        <v>71</v>
      </c>
      <c r="B171" s="16" t="s">
        <v>30</v>
      </c>
      <c r="C171" s="16" t="s">
        <v>4</v>
      </c>
      <c r="D171" s="16" t="s">
        <v>31</v>
      </c>
      <c r="E171" s="16" t="s">
        <v>6</v>
      </c>
      <c r="F171" s="16" t="s">
        <v>32</v>
      </c>
      <c r="G171" s="16" t="s">
        <v>33</v>
      </c>
      <c r="H171" s="16" t="s">
        <v>34</v>
      </c>
      <c r="I171" s="16" t="s">
        <v>10</v>
      </c>
      <c r="J171" s="16" t="s">
        <v>35</v>
      </c>
      <c r="K171" s="16" t="s">
        <v>36</v>
      </c>
      <c r="L171" s="16" t="s">
        <v>37</v>
      </c>
      <c r="M171" s="16" t="s">
        <v>123</v>
      </c>
      <c r="N171" s="16"/>
      <c r="O171"/>
    </row>
    <row r="172" spans="1:18">
      <c r="A172" s="16" t="s">
        <v>72</v>
      </c>
      <c r="O172" s="16"/>
    </row>
    <row r="173" spans="1:18" s="16" customFormat="1">
      <c r="A173" s="16" t="s">
        <v>73</v>
      </c>
      <c r="B173" s="16">
        <v>494188</v>
      </c>
      <c r="C173" s="16">
        <v>242059</v>
      </c>
      <c r="D173" s="16">
        <v>171035</v>
      </c>
      <c r="E173" s="16">
        <v>234545</v>
      </c>
      <c r="F173" s="16">
        <v>127427</v>
      </c>
      <c r="G173" s="16">
        <v>53803</v>
      </c>
      <c r="H173" s="16">
        <v>29096</v>
      </c>
      <c r="K173" s="16">
        <v>7937</v>
      </c>
      <c r="N173" s="16">
        <f>SUM(B173:M173)</f>
        <v>1360090</v>
      </c>
    </row>
    <row r="174" spans="1:18">
      <c r="A174" s="16" t="s">
        <v>122</v>
      </c>
      <c r="B174" s="74">
        <v>0.36334948422530861</v>
      </c>
      <c r="C174" s="74">
        <v>0.17797278121300797</v>
      </c>
      <c r="D174" s="74">
        <v>0.12575270754141271</v>
      </c>
      <c r="E174" s="74">
        <v>0.17244814681381379</v>
      </c>
      <c r="F174" s="74">
        <v>9.369012344771302E-2</v>
      </c>
      <c r="G174" s="74">
        <v>3.9558411575704548E-2</v>
      </c>
      <c r="H174" s="74">
        <v>2.1392701953547193E-2</v>
      </c>
      <c r="I174" s="74">
        <v>0</v>
      </c>
      <c r="J174" s="74">
        <v>0</v>
      </c>
      <c r="K174" s="74">
        <v>5.8356432294921663E-3</v>
      </c>
      <c r="L174" s="74">
        <v>0</v>
      </c>
      <c r="M174" s="74">
        <v>0</v>
      </c>
      <c r="N174" s="74">
        <v>1</v>
      </c>
      <c r="O174" s="74"/>
    </row>
    <row r="175" spans="1:18">
      <c r="A175" s="16" t="s">
        <v>38</v>
      </c>
      <c r="B175" s="74">
        <v>4.360193810703703</v>
      </c>
      <c r="C175" s="74">
        <v>2.1356733745560956</v>
      </c>
      <c r="D175" s="74">
        <v>1.5090324904969525</v>
      </c>
      <c r="E175" s="74">
        <v>2.0693777617657654</v>
      </c>
      <c r="F175" s="74">
        <v>1.1242814813725563</v>
      </c>
      <c r="G175" s="74">
        <v>0.47470093890845455</v>
      </c>
      <c r="H175" s="74">
        <v>0.25671242344256628</v>
      </c>
      <c r="I175" s="74">
        <v>0</v>
      </c>
      <c r="J175" s="74">
        <v>0</v>
      </c>
      <c r="K175" s="74">
        <v>7.0027718753905996E-2</v>
      </c>
      <c r="L175" s="74">
        <v>0</v>
      </c>
      <c r="M175" s="74">
        <v>0</v>
      </c>
      <c r="N175" s="74">
        <v>12</v>
      </c>
      <c r="O175" s="74"/>
    </row>
    <row r="176" spans="1:18">
      <c r="A176" s="75" t="s">
        <v>38</v>
      </c>
      <c r="B176" s="75">
        <v>4</v>
      </c>
      <c r="C176" s="75">
        <v>2</v>
      </c>
      <c r="D176" s="75">
        <v>1</v>
      </c>
      <c r="E176" s="75">
        <v>2</v>
      </c>
      <c r="F176" s="75">
        <v>1</v>
      </c>
      <c r="G176" s="75"/>
      <c r="H176" s="75"/>
      <c r="I176" s="75"/>
      <c r="J176" s="75"/>
      <c r="K176" s="75"/>
      <c r="L176" s="75"/>
      <c r="M176" s="75"/>
      <c r="N176" s="75">
        <f>SUM(B176:M176)</f>
        <v>10</v>
      </c>
      <c r="O176" s="74"/>
    </row>
    <row r="177" spans="1:16">
      <c r="A177" s="16" t="s">
        <v>38</v>
      </c>
      <c r="B177" s="75"/>
      <c r="C177" s="75"/>
      <c r="D177" s="75">
        <v>1</v>
      </c>
      <c r="E177" s="75"/>
      <c r="F177" s="75"/>
      <c r="G177" s="75">
        <v>1</v>
      </c>
      <c r="H177" s="75"/>
      <c r="I177" s="75"/>
      <c r="J177" s="75"/>
      <c r="K177" s="75"/>
      <c r="L177" s="75"/>
      <c r="M177" s="75"/>
      <c r="N177" s="75">
        <f>SUM(B177:M177)</f>
        <v>2</v>
      </c>
      <c r="O177" s="74"/>
    </row>
    <row r="178" spans="1:16">
      <c r="A178" s="20" t="s">
        <v>125</v>
      </c>
      <c r="B178" s="75">
        <f t="shared" ref="B178:G178" si="11">SUM(B176:B177)</f>
        <v>4</v>
      </c>
      <c r="C178" s="75">
        <f t="shared" si="11"/>
        <v>2</v>
      </c>
      <c r="D178" s="75">
        <f t="shared" si="11"/>
        <v>2</v>
      </c>
      <c r="E178" s="75">
        <f t="shared" si="11"/>
        <v>2</v>
      </c>
      <c r="F178" s="75">
        <f t="shared" si="11"/>
        <v>1</v>
      </c>
      <c r="G178" s="75">
        <f t="shared" si="11"/>
        <v>1</v>
      </c>
      <c r="H178" s="75"/>
      <c r="I178" s="75"/>
      <c r="J178" s="75"/>
      <c r="K178" s="75"/>
      <c r="L178" s="75"/>
      <c r="M178" s="75"/>
      <c r="N178" s="75">
        <f>SUM(B178:M178)</f>
        <v>12</v>
      </c>
      <c r="O178" s="74"/>
    </row>
    <row r="179" spans="1:16">
      <c r="A179" s="16"/>
      <c r="O179" s="74"/>
    </row>
    <row r="180" spans="1:16">
      <c r="A180" s="16"/>
      <c r="B180" s="16" t="s">
        <v>30</v>
      </c>
      <c r="C180" s="16" t="s">
        <v>4</v>
      </c>
      <c r="D180" s="16" t="s">
        <v>31</v>
      </c>
      <c r="E180" s="16" t="s">
        <v>6</v>
      </c>
      <c r="F180" s="16" t="s">
        <v>32</v>
      </c>
      <c r="G180" s="16" t="s">
        <v>33</v>
      </c>
      <c r="H180" s="16" t="s">
        <v>34</v>
      </c>
      <c r="I180" s="16" t="s">
        <v>10</v>
      </c>
      <c r="J180" s="16" t="s">
        <v>35</v>
      </c>
      <c r="K180" s="16" t="s">
        <v>36</v>
      </c>
      <c r="L180" s="16" t="s">
        <v>37</v>
      </c>
      <c r="M180" s="16" t="s">
        <v>147</v>
      </c>
      <c r="N180" s="16" t="s">
        <v>123</v>
      </c>
      <c r="O180" s="16"/>
    </row>
    <row r="181" spans="1:16">
      <c r="A181" s="16" t="s">
        <v>74</v>
      </c>
      <c r="M181" s="16" t="s">
        <v>148</v>
      </c>
      <c r="P181" s="16"/>
    </row>
    <row r="182" spans="1:16">
      <c r="A182" s="16" t="s">
        <v>75</v>
      </c>
      <c r="B182" s="16">
        <v>689715</v>
      </c>
      <c r="C182" s="16">
        <v>287760</v>
      </c>
      <c r="D182" s="16">
        <v>223271</v>
      </c>
      <c r="E182" s="16">
        <v>282347</v>
      </c>
      <c r="F182" s="16">
        <v>157797</v>
      </c>
      <c r="G182" s="16">
        <v>55213</v>
      </c>
      <c r="H182" s="16">
        <v>36253</v>
      </c>
      <c r="I182" s="16"/>
      <c r="J182" s="16"/>
      <c r="K182" s="16">
        <v>10078</v>
      </c>
      <c r="L182" s="16"/>
      <c r="M182" s="16">
        <v>89756</v>
      </c>
      <c r="N182" s="16">
        <v>103774</v>
      </c>
      <c r="O182" s="16">
        <v>1846208</v>
      </c>
      <c r="P182" s="16"/>
    </row>
    <row r="183" spans="1:16">
      <c r="A183" s="16" t="s">
        <v>122</v>
      </c>
      <c r="B183" s="74">
        <v>0.37358466651644884</v>
      </c>
      <c r="C183" s="74">
        <v>0.15586542794744687</v>
      </c>
      <c r="D183" s="74">
        <v>0.12093491090927999</v>
      </c>
      <c r="E183" s="74">
        <v>0.15293347228481297</v>
      </c>
      <c r="F183" s="74">
        <v>8.5470867854542928E-2</v>
      </c>
      <c r="G183" s="74">
        <v>2.9906164419177036E-2</v>
      </c>
      <c r="H183" s="74">
        <v>1.9636465663673865E-2</v>
      </c>
      <c r="I183" s="74">
        <v>0</v>
      </c>
      <c r="J183" s="74">
        <v>0</v>
      </c>
      <c r="K183" s="74">
        <v>5.4587565431414012E-3</v>
      </c>
      <c r="L183" s="74">
        <v>0</v>
      </c>
      <c r="M183" s="74">
        <v>4.8616407252053941E-2</v>
      </c>
      <c r="N183" s="74">
        <v>5.6209267861476064E-2</v>
      </c>
      <c r="O183" s="74">
        <v>1</v>
      </c>
      <c r="P183" s="74"/>
    </row>
    <row r="184" spans="1:16">
      <c r="A184" s="16" t="s">
        <v>38</v>
      </c>
      <c r="B184" s="74">
        <v>5.9773546642631814</v>
      </c>
      <c r="C184" s="74">
        <v>2.4938468471591499</v>
      </c>
      <c r="D184" s="74">
        <v>1.9349585745484799</v>
      </c>
      <c r="E184" s="74">
        <v>2.4469355565570075</v>
      </c>
      <c r="F184" s="74">
        <v>1.3675338856726869</v>
      </c>
      <c r="G184" s="74">
        <v>0.47849863070683257</v>
      </c>
      <c r="H184" s="74">
        <v>0.31418345061878183</v>
      </c>
      <c r="I184" s="74">
        <v>0</v>
      </c>
      <c r="J184" s="74">
        <v>0</v>
      </c>
      <c r="K184" s="74">
        <v>8.7340104690262418E-2</v>
      </c>
      <c r="L184" s="74">
        <v>0</v>
      </c>
      <c r="M184" s="74">
        <v>0.77786251603286305</v>
      </c>
      <c r="N184" s="74">
        <v>0.89934828578361703</v>
      </c>
      <c r="O184" s="74">
        <v>16</v>
      </c>
      <c r="P184" s="74"/>
    </row>
    <row r="185" spans="1:16">
      <c r="A185" s="75" t="s">
        <v>38</v>
      </c>
      <c r="B185" s="75">
        <v>5</v>
      </c>
      <c r="C185" s="75">
        <v>2</v>
      </c>
      <c r="D185" s="75">
        <v>1</v>
      </c>
      <c r="E185" s="75">
        <v>2</v>
      </c>
      <c r="F185" s="75">
        <v>1</v>
      </c>
      <c r="G185" s="75"/>
      <c r="H185" s="75"/>
      <c r="I185" s="75"/>
      <c r="J185" s="75"/>
      <c r="K185" s="75"/>
      <c r="L185" s="75"/>
      <c r="M185" s="75"/>
      <c r="N185" s="75"/>
      <c r="O185" s="75">
        <f>SUM(B185:N185)</f>
        <v>11</v>
      </c>
      <c r="P185" s="74"/>
    </row>
    <row r="186" spans="1:16">
      <c r="A186" s="16" t="s">
        <v>38</v>
      </c>
      <c r="B186" s="75">
        <v>1</v>
      </c>
      <c r="C186" s="75">
        <v>1</v>
      </c>
      <c r="D186" s="75">
        <v>1</v>
      </c>
      <c r="E186" s="75"/>
      <c r="F186" s="75"/>
      <c r="G186" s="75">
        <v>1</v>
      </c>
      <c r="H186" s="75"/>
      <c r="I186" s="75"/>
      <c r="J186" s="75"/>
      <c r="K186" s="75"/>
      <c r="L186" s="75"/>
      <c r="M186" s="75">
        <v>1</v>
      </c>
      <c r="N186" s="75"/>
      <c r="O186" s="75">
        <f>SUM(B186:N186)</f>
        <v>5</v>
      </c>
      <c r="P186" s="74"/>
    </row>
    <row r="187" spans="1:16">
      <c r="A187" s="20" t="s">
        <v>125</v>
      </c>
      <c r="B187" s="75">
        <f t="shared" ref="B187:G187" si="12">SUM(B185:B186)</f>
        <v>6</v>
      </c>
      <c r="C187" s="75">
        <f t="shared" si="12"/>
        <v>3</v>
      </c>
      <c r="D187" s="75">
        <f t="shared" si="12"/>
        <v>2</v>
      </c>
      <c r="E187" s="75">
        <f t="shared" si="12"/>
        <v>2</v>
      </c>
      <c r="F187" s="75">
        <f t="shared" si="12"/>
        <v>1</v>
      </c>
      <c r="G187" s="75">
        <f t="shared" si="12"/>
        <v>1</v>
      </c>
      <c r="H187" s="75"/>
      <c r="I187" s="75"/>
      <c r="J187" s="75"/>
      <c r="K187" s="75"/>
      <c r="L187" s="75"/>
      <c r="M187" s="75">
        <f>SUM(M185:M186)</f>
        <v>1</v>
      </c>
      <c r="N187" s="75"/>
      <c r="O187" s="75">
        <f>SUM(B187:N187)</f>
        <v>16</v>
      </c>
      <c r="P187" s="74"/>
    </row>
    <row r="188" spans="1:16">
      <c r="A188" s="20"/>
      <c r="B188" s="75"/>
      <c r="C188" s="75"/>
      <c r="D188" s="75"/>
      <c r="E188" s="75"/>
      <c r="F188" s="75"/>
      <c r="G188" s="75"/>
      <c r="H188" s="75"/>
      <c r="I188" s="75"/>
      <c r="J188" s="75"/>
      <c r="K188" s="75"/>
      <c r="L188" s="75"/>
      <c r="M188" s="75"/>
      <c r="N188" s="75"/>
      <c r="O188" s="75"/>
      <c r="P188" s="74"/>
    </row>
    <row r="189" spans="1:16">
      <c r="A189" s="16" t="s">
        <v>76</v>
      </c>
      <c r="B189" s="16" t="s">
        <v>30</v>
      </c>
      <c r="C189" s="16" t="s">
        <v>4</v>
      </c>
      <c r="D189" s="16" t="s">
        <v>31</v>
      </c>
      <c r="E189" s="16" t="s">
        <v>6</v>
      </c>
      <c r="F189" s="16" t="s">
        <v>32</v>
      </c>
      <c r="G189" s="16" t="s">
        <v>33</v>
      </c>
      <c r="H189" s="16" t="s">
        <v>34</v>
      </c>
      <c r="I189" s="16" t="s">
        <v>10</v>
      </c>
      <c r="J189" s="16" t="s">
        <v>35</v>
      </c>
      <c r="K189" s="16" t="s">
        <v>36</v>
      </c>
      <c r="L189" s="16" t="s">
        <v>37</v>
      </c>
      <c r="M189" s="16" t="s">
        <v>123</v>
      </c>
      <c r="N189" s="16"/>
      <c r="O189"/>
    </row>
    <row r="190" spans="1:16">
      <c r="A190" s="16" t="s">
        <v>77</v>
      </c>
      <c r="B190" s="16">
        <v>252217</v>
      </c>
      <c r="C190" s="16">
        <v>155025</v>
      </c>
      <c r="D190" s="16">
        <v>83172</v>
      </c>
      <c r="E190" s="16">
        <v>108354</v>
      </c>
      <c r="F190" s="16">
        <v>57418</v>
      </c>
      <c r="G190" s="16">
        <v>13495</v>
      </c>
      <c r="H190" s="16">
        <v>19003</v>
      </c>
      <c r="I190" s="16"/>
      <c r="J190" s="16"/>
      <c r="K190" s="16">
        <v>5834</v>
      </c>
      <c r="L190" s="16"/>
      <c r="M190" s="16"/>
      <c r="N190" s="16">
        <f>SUM(B190:M190)</f>
        <v>694518</v>
      </c>
      <c r="O190"/>
    </row>
    <row r="191" spans="1:16">
      <c r="A191" s="16" t="s">
        <v>122</v>
      </c>
      <c r="B191" s="74">
        <v>0.36315401472676012</v>
      </c>
      <c r="C191" s="74">
        <v>0.22321235734710979</v>
      </c>
      <c r="D191" s="74">
        <v>0.11975499555087125</v>
      </c>
      <c r="E191" s="74">
        <v>0.15601323507814052</v>
      </c>
      <c r="F191" s="74">
        <v>8.2673163258547649E-2</v>
      </c>
      <c r="G191" s="74">
        <v>1.9430741895818397E-2</v>
      </c>
      <c r="H191" s="74">
        <v>2.7361421878194663E-2</v>
      </c>
      <c r="I191" s="74">
        <v>0</v>
      </c>
      <c r="J191" s="74">
        <v>0</v>
      </c>
      <c r="K191" s="74">
        <v>8.400070264557578E-3</v>
      </c>
      <c r="L191" s="74">
        <v>0</v>
      </c>
      <c r="M191" s="74">
        <v>0</v>
      </c>
      <c r="N191" s="74">
        <v>1</v>
      </c>
      <c r="O191"/>
    </row>
    <row r="192" spans="1:16">
      <c r="A192" s="16" t="s">
        <v>38</v>
      </c>
      <c r="B192" s="74">
        <v>2.178924088360561</v>
      </c>
      <c r="C192" s="74">
        <v>1.3392741440826588</v>
      </c>
      <c r="D192" s="74">
        <v>0.7185299733052275</v>
      </c>
      <c r="E192" s="74">
        <v>0.93607941046884313</v>
      </c>
      <c r="F192" s="74">
        <v>0.4960389795512859</v>
      </c>
      <c r="G192" s="74">
        <v>0.11658445137491039</v>
      </c>
      <c r="H192" s="74">
        <v>0.16416853126916797</v>
      </c>
      <c r="I192" s="74">
        <v>0</v>
      </c>
      <c r="J192" s="74">
        <v>0</v>
      </c>
      <c r="K192" s="74">
        <v>5.0400421587345465E-2</v>
      </c>
      <c r="L192" s="74">
        <v>0</v>
      </c>
      <c r="M192" s="74">
        <v>0</v>
      </c>
      <c r="N192" s="74">
        <v>6</v>
      </c>
      <c r="O192" s="74"/>
    </row>
    <row r="193" spans="1:16" s="75" customFormat="1">
      <c r="A193" s="20" t="s">
        <v>125</v>
      </c>
      <c r="B193" s="75">
        <v>2</v>
      </c>
      <c r="C193" s="75">
        <v>1</v>
      </c>
      <c r="D193" s="75">
        <v>1</v>
      </c>
      <c r="E193" s="75">
        <v>1</v>
      </c>
      <c r="F193" s="75">
        <v>1</v>
      </c>
      <c r="N193" s="75">
        <f>SUM(B193:M193)</f>
        <v>6</v>
      </c>
    </row>
    <row r="194" spans="1:16">
      <c r="A194" s="16"/>
      <c r="B194" s="74"/>
      <c r="C194" s="74"/>
      <c r="D194" s="74"/>
      <c r="E194" s="74"/>
      <c r="F194" s="74"/>
      <c r="G194" s="74"/>
      <c r="H194" s="74"/>
      <c r="I194" s="74"/>
      <c r="J194" s="74"/>
      <c r="K194" s="74"/>
      <c r="L194" s="74"/>
      <c r="M194" s="74"/>
      <c r="N194" s="74"/>
      <c r="O194" s="74"/>
    </row>
    <row r="195" spans="1:16">
      <c r="A195" s="16" t="s">
        <v>78</v>
      </c>
      <c r="B195" s="16" t="s">
        <v>30</v>
      </c>
      <c r="C195" s="16" t="s">
        <v>4</v>
      </c>
      <c r="D195" s="16" t="s">
        <v>31</v>
      </c>
      <c r="E195" s="16" t="s">
        <v>6</v>
      </c>
      <c r="F195" s="16" t="s">
        <v>32</v>
      </c>
      <c r="G195" s="16" t="s">
        <v>33</v>
      </c>
      <c r="H195" s="16" t="s">
        <v>34</v>
      </c>
      <c r="I195" s="16" t="s">
        <v>10</v>
      </c>
      <c r="J195" s="16" t="s">
        <v>35</v>
      </c>
      <c r="K195" s="16" t="s">
        <v>36</v>
      </c>
      <c r="L195" s="16" t="s">
        <v>37</v>
      </c>
      <c r="M195" s="16" t="s">
        <v>123</v>
      </c>
      <c r="N195" s="16"/>
      <c r="O195"/>
    </row>
    <row r="196" spans="1:16">
      <c r="A196" s="16" t="s">
        <v>79</v>
      </c>
      <c r="B196" s="74">
        <v>294968</v>
      </c>
      <c r="C196" s="74">
        <v>171778</v>
      </c>
      <c r="D196" s="74">
        <v>117710</v>
      </c>
      <c r="E196" s="74">
        <v>139422</v>
      </c>
      <c r="F196" s="74">
        <v>101430</v>
      </c>
      <c r="G196" s="74">
        <v>31020</v>
      </c>
      <c r="H196" s="74">
        <v>14254</v>
      </c>
      <c r="I196" s="74"/>
      <c r="J196" s="74"/>
      <c r="K196" s="74">
        <v>4928</v>
      </c>
      <c r="L196" s="74"/>
      <c r="M196" s="74">
        <v>33782</v>
      </c>
      <c r="N196" s="74">
        <f>SUM(B196:M196)</f>
        <v>909292</v>
      </c>
      <c r="O196" s="74"/>
    </row>
    <row r="197" spans="1:16">
      <c r="A197" s="16" t="s">
        <v>122</v>
      </c>
      <c r="B197" s="74">
        <v>0.32439304425860999</v>
      </c>
      <c r="C197" s="74">
        <v>0.18891401222049684</v>
      </c>
      <c r="D197" s="74">
        <v>0.12945236513683173</v>
      </c>
      <c r="E197" s="74">
        <v>0.1533302833413249</v>
      </c>
      <c r="F197" s="74">
        <v>0.1115483255103971</v>
      </c>
      <c r="G197" s="74">
        <v>3.4114453882801127E-2</v>
      </c>
      <c r="H197" s="74">
        <v>1.5675932483734598E-2</v>
      </c>
      <c r="I197" s="74">
        <v>0</v>
      </c>
      <c r="J197" s="74">
        <v>0</v>
      </c>
      <c r="K197" s="74">
        <v>5.419601184218051E-3</v>
      </c>
      <c r="L197" s="74">
        <v>0</v>
      </c>
      <c r="M197" s="74">
        <v>3.7151981981585674E-2</v>
      </c>
      <c r="N197" s="74">
        <v>1</v>
      </c>
      <c r="O197"/>
    </row>
    <row r="198" spans="1:16">
      <c r="A198" s="16" t="s">
        <v>38</v>
      </c>
      <c r="B198" s="74">
        <v>2.5951443540688799</v>
      </c>
      <c r="C198" s="74">
        <v>1.5113120977639747</v>
      </c>
      <c r="D198" s="74">
        <v>1.0356189210946538</v>
      </c>
      <c r="E198" s="74">
        <v>1.2266422667305992</v>
      </c>
      <c r="F198" s="74">
        <v>0.89238660408317683</v>
      </c>
      <c r="G198" s="74">
        <v>0.27291563106240901</v>
      </c>
      <c r="H198" s="74">
        <v>0.12540745986987678</v>
      </c>
      <c r="I198" s="74">
        <v>0</v>
      </c>
      <c r="J198" s="74">
        <v>0</v>
      </c>
      <c r="K198" s="74">
        <v>4.3356809473744408E-2</v>
      </c>
      <c r="L198" s="74">
        <v>0</v>
      </c>
      <c r="M198" s="74">
        <v>0.2972158558526854</v>
      </c>
      <c r="N198" s="74">
        <v>8</v>
      </c>
      <c r="O198" s="74"/>
    </row>
    <row r="199" spans="1:16" s="75" customFormat="1">
      <c r="A199" s="20" t="s">
        <v>125</v>
      </c>
      <c r="B199" s="75">
        <v>3</v>
      </c>
      <c r="C199" s="75">
        <v>2</v>
      </c>
      <c r="D199" s="75">
        <v>1</v>
      </c>
      <c r="E199" s="75">
        <v>1</v>
      </c>
      <c r="F199" s="75">
        <v>1</v>
      </c>
      <c r="N199" s="75">
        <f>SUM(B199:M199)</f>
        <v>8</v>
      </c>
    </row>
    <row r="200" spans="1:16">
      <c r="A200" s="16"/>
      <c r="B200" s="74"/>
      <c r="C200" s="74"/>
      <c r="D200" s="74"/>
      <c r="E200" s="74"/>
      <c r="F200" s="74"/>
      <c r="G200" s="74"/>
      <c r="H200" s="74"/>
      <c r="I200" s="74"/>
      <c r="J200" s="74"/>
      <c r="K200" s="74"/>
      <c r="L200" s="74"/>
      <c r="M200" s="74"/>
      <c r="N200" s="74"/>
      <c r="O200" s="74"/>
    </row>
    <row r="201" spans="1:16">
      <c r="A201" s="16"/>
      <c r="B201" s="16" t="s">
        <v>30</v>
      </c>
      <c r="C201" s="16" t="s">
        <v>4</v>
      </c>
      <c r="D201" s="16" t="s">
        <v>31</v>
      </c>
      <c r="E201" s="16" t="s">
        <v>6</v>
      </c>
      <c r="F201" s="16" t="s">
        <v>32</v>
      </c>
      <c r="G201" s="16" t="s">
        <v>33</v>
      </c>
      <c r="H201" s="16" t="s">
        <v>34</v>
      </c>
      <c r="I201" s="16" t="s">
        <v>10</v>
      </c>
      <c r="J201" s="16" t="s">
        <v>35</v>
      </c>
      <c r="K201" s="16" t="s">
        <v>36</v>
      </c>
      <c r="L201" s="16" t="s">
        <v>37</v>
      </c>
      <c r="M201" s="65" t="s">
        <v>149</v>
      </c>
      <c r="N201" s="16" t="s">
        <v>123</v>
      </c>
      <c r="O201" s="16"/>
    </row>
    <row r="202" spans="1:16">
      <c r="A202" s="16" t="s">
        <v>80</v>
      </c>
      <c r="B202" s="16">
        <v>651790</v>
      </c>
      <c r="C202" s="16">
        <v>314357</v>
      </c>
      <c r="D202" s="16">
        <v>268430</v>
      </c>
      <c r="E202" s="16">
        <v>384611</v>
      </c>
      <c r="F202" s="16">
        <v>204164</v>
      </c>
      <c r="G202" s="16">
        <v>41289</v>
      </c>
      <c r="H202" s="16">
        <v>54015</v>
      </c>
      <c r="I202" s="16">
        <v>28575</v>
      </c>
      <c r="J202" s="16"/>
      <c r="K202" s="16">
        <v>11392</v>
      </c>
      <c r="L202" s="16"/>
      <c r="M202" s="16" t="s">
        <v>150</v>
      </c>
      <c r="N202" s="16">
        <v>119645</v>
      </c>
      <c r="O202" s="16">
        <f>SUM(B202:N202)</f>
        <v>2078268</v>
      </c>
    </row>
    <row r="203" spans="1:16">
      <c r="A203" s="16" t="s">
        <v>122</v>
      </c>
      <c r="B203" s="74">
        <v>0.31362172732294391</v>
      </c>
      <c r="C203" s="74">
        <v>0.15125912538710118</v>
      </c>
      <c r="D203" s="74">
        <v>0.12916043551649739</v>
      </c>
      <c r="E203" s="74">
        <v>0.18506323534789546</v>
      </c>
      <c r="F203" s="74">
        <v>9.8237570900384361E-2</v>
      </c>
      <c r="G203" s="74">
        <v>1.9867023887198378E-2</v>
      </c>
      <c r="H203" s="74">
        <v>2.5990391999491883E-2</v>
      </c>
      <c r="I203" s="74">
        <v>1.3749429813671769E-2</v>
      </c>
      <c r="J203" s="74">
        <v>0</v>
      </c>
      <c r="K203" s="74">
        <v>5.4814874693735359E-3</v>
      </c>
      <c r="L203" s="74">
        <v>0</v>
      </c>
      <c r="M203" s="16">
        <v>2.8731616904075895E-2</v>
      </c>
      <c r="N203" s="74">
        <v>5.7569572355442127E-2</v>
      </c>
      <c r="O203" s="74">
        <v>1</v>
      </c>
    </row>
    <row r="204" spans="1:16">
      <c r="A204" s="16" t="s">
        <v>38</v>
      </c>
      <c r="B204" s="74">
        <v>5.9588128191359342</v>
      </c>
      <c r="C204" s="74">
        <v>2.8739233823549224</v>
      </c>
      <c r="D204" s="89">
        <v>2.4540482748134504</v>
      </c>
      <c r="E204" s="89">
        <v>3.5162014716100138</v>
      </c>
      <c r="F204" s="74">
        <v>1.8665138471073028</v>
      </c>
      <c r="G204" s="90">
        <v>0.37747345385676917</v>
      </c>
      <c r="H204" s="74">
        <v>0.49381744799034577</v>
      </c>
      <c r="I204" s="90">
        <v>0.26123916645976364</v>
      </c>
      <c r="J204" s="74">
        <v>0</v>
      </c>
      <c r="K204" s="74">
        <v>0.10414826191809719</v>
      </c>
      <c r="L204" s="74">
        <v>0</v>
      </c>
      <c r="M204" s="74">
        <v>0.54590072117744204</v>
      </c>
      <c r="N204" s="74">
        <v>1.0938218747534003</v>
      </c>
      <c r="O204" s="74">
        <v>19</v>
      </c>
      <c r="P204" s="74"/>
    </row>
    <row r="205" spans="1:16" s="75" customFormat="1">
      <c r="A205" s="75" t="s">
        <v>38</v>
      </c>
      <c r="B205" s="75">
        <v>5</v>
      </c>
      <c r="C205" s="75">
        <v>2</v>
      </c>
      <c r="D205" s="75">
        <v>2</v>
      </c>
      <c r="E205" s="75">
        <v>3</v>
      </c>
      <c r="F205" s="75">
        <v>1</v>
      </c>
      <c r="O205" s="75">
        <f>SUM(B205:N205)</f>
        <v>13</v>
      </c>
    </row>
    <row r="206" spans="1:16" s="75" customFormat="1">
      <c r="A206" s="75" t="s">
        <v>38</v>
      </c>
      <c r="B206" s="75">
        <v>1</v>
      </c>
      <c r="C206" s="75">
        <v>1</v>
      </c>
      <c r="E206" s="75">
        <v>1</v>
      </c>
      <c r="F206" s="75">
        <v>1</v>
      </c>
      <c r="H206" s="75">
        <v>1</v>
      </c>
      <c r="O206" s="75">
        <f>SUM(B206:N206)</f>
        <v>5</v>
      </c>
    </row>
    <row r="207" spans="1:16" s="75" customFormat="1">
      <c r="A207" s="20" t="s">
        <v>125</v>
      </c>
      <c r="B207" s="75">
        <f t="shared" ref="B207:C207" si="13">SUM(B205:B206)</f>
        <v>6</v>
      </c>
      <c r="C207" s="75">
        <f t="shared" si="13"/>
        <v>3</v>
      </c>
      <c r="D207" s="75">
        <f>SUM(D205:D206)</f>
        <v>2</v>
      </c>
      <c r="E207" s="75">
        <f t="shared" ref="E207" si="14">SUM(E205:E206)</f>
        <v>4</v>
      </c>
      <c r="F207" s="75">
        <f>SUM(F205:F206)</f>
        <v>2</v>
      </c>
      <c r="H207" s="75">
        <f>SUM(H205:H206)</f>
        <v>1</v>
      </c>
      <c r="M207" s="75">
        <v>1</v>
      </c>
      <c r="O207" s="75">
        <f>SUM(B207:N207)</f>
        <v>19</v>
      </c>
    </row>
    <row r="209" spans="1:15">
      <c r="A209" s="16" t="s">
        <v>81</v>
      </c>
      <c r="B209" s="16" t="s">
        <v>30</v>
      </c>
      <c r="C209" s="16" t="s">
        <v>4</v>
      </c>
      <c r="D209" s="16" t="s">
        <v>31</v>
      </c>
      <c r="E209" s="16" t="s">
        <v>6</v>
      </c>
      <c r="F209" s="16" t="s">
        <v>32</v>
      </c>
      <c r="G209" s="16" t="s">
        <v>33</v>
      </c>
      <c r="H209" s="16" t="s">
        <v>34</v>
      </c>
      <c r="I209" s="16" t="s">
        <v>10</v>
      </c>
      <c r="J209" s="16" t="s">
        <v>35</v>
      </c>
      <c r="K209" s="16" t="s">
        <v>36</v>
      </c>
      <c r="L209" s="16" t="s">
        <v>37</v>
      </c>
      <c r="M209" s="16" t="s">
        <v>123</v>
      </c>
      <c r="N209" s="16"/>
      <c r="O209"/>
    </row>
    <row r="210" spans="1:15">
      <c r="A210" s="16" t="s">
        <v>82</v>
      </c>
      <c r="B210" s="16">
        <v>338571</v>
      </c>
      <c r="C210" s="16">
        <v>233688</v>
      </c>
      <c r="D210" s="16">
        <v>98020</v>
      </c>
      <c r="E210" s="16">
        <v>154456</v>
      </c>
      <c r="F210" s="16">
        <v>63548</v>
      </c>
      <c r="G210" s="16">
        <v>15545</v>
      </c>
      <c r="H210" s="16">
        <v>27913</v>
      </c>
      <c r="I210" s="16">
        <v>16555</v>
      </c>
      <c r="J210" s="16"/>
      <c r="K210" s="16">
        <v>5448</v>
      </c>
      <c r="L210" s="16"/>
      <c r="M210" s="16">
        <v>2268</v>
      </c>
      <c r="N210" s="16">
        <f>SUM(B210:M210)</f>
        <v>956012</v>
      </c>
      <c r="O210"/>
    </row>
    <row r="211" spans="1:15">
      <c r="A211" s="16" t="s">
        <v>122</v>
      </c>
      <c r="B211" s="74">
        <v>0.35414932030141882</v>
      </c>
      <c r="C211" s="74">
        <v>0.24444044635422987</v>
      </c>
      <c r="D211" s="74">
        <v>0.10253009376451341</v>
      </c>
      <c r="E211" s="74">
        <v>0.16156282557122714</v>
      </c>
      <c r="F211" s="74">
        <v>6.6471968971100776E-2</v>
      </c>
      <c r="G211" s="74">
        <v>1.6260256147412375E-2</v>
      </c>
      <c r="H211" s="74">
        <v>2.919733225105961E-2</v>
      </c>
      <c r="I211" s="74">
        <v>1.7316728241904913E-2</v>
      </c>
      <c r="J211" s="74">
        <v>0</v>
      </c>
      <c r="K211" s="74">
        <v>5.698673238411233E-3</v>
      </c>
      <c r="L211" s="74">
        <v>0</v>
      </c>
      <c r="M211" s="74">
        <v>2.3723551587218569E-3</v>
      </c>
      <c r="N211" s="74">
        <v>1</v>
      </c>
      <c r="O211" s="74"/>
    </row>
    <row r="212" spans="1:15">
      <c r="A212" s="16" t="s">
        <v>38</v>
      </c>
      <c r="B212" s="74">
        <v>2.8331945624113506</v>
      </c>
      <c r="C212" s="74">
        <v>1.955523570833839</v>
      </c>
      <c r="D212" s="74">
        <v>0.82024075011610731</v>
      </c>
      <c r="E212" s="74">
        <v>1.2925026045698171</v>
      </c>
      <c r="F212" s="74">
        <v>0.5317757517688062</v>
      </c>
      <c r="G212" s="74">
        <v>0.130082049179299</v>
      </c>
      <c r="H212" s="74">
        <v>0.23357865800847688</v>
      </c>
      <c r="I212" s="74">
        <v>0.1385338259352393</v>
      </c>
      <c r="J212" s="74">
        <v>0</v>
      </c>
      <c r="K212" s="74">
        <v>4.5589385907289864E-2</v>
      </c>
      <c r="L212" s="74">
        <v>0</v>
      </c>
      <c r="M212" s="74">
        <v>1.8978841269774855E-2</v>
      </c>
      <c r="N212" s="74">
        <v>8</v>
      </c>
      <c r="O212" s="74"/>
    </row>
    <row r="213" spans="1:15" s="75" customFormat="1">
      <c r="A213" s="20" t="s">
        <v>125</v>
      </c>
      <c r="B213" s="75">
        <v>3</v>
      </c>
      <c r="C213" s="75">
        <v>2</v>
      </c>
      <c r="D213" s="75">
        <v>1</v>
      </c>
      <c r="E213" s="75">
        <v>1</v>
      </c>
      <c r="F213" s="75">
        <v>1</v>
      </c>
      <c r="N213" s="75">
        <f>SUM(B213:M213)</f>
        <v>8</v>
      </c>
    </row>
    <row r="215" spans="1:15">
      <c r="A215" s="16"/>
      <c r="B215" s="16" t="s">
        <v>30</v>
      </c>
      <c r="C215" s="16" t="s">
        <v>4</v>
      </c>
      <c r="D215" s="16" t="s">
        <v>31</v>
      </c>
      <c r="E215" s="16" t="s">
        <v>6</v>
      </c>
      <c r="F215" s="16" t="s">
        <v>32</v>
      </c>
      <c r="G215" s="16" t="s">
        <v>33</v>
      </c>
      <c r="H215" s="16" t="s">
        <v>34</v>
      </c>
      <c r="I215" s="16" t="s">
        <v>10</v>
      </c>
      <c r="J215" s="16" t="s">
        <v>35</v>
      </c>
      <c r="K215" s="16" t="s">
        <v>36</v>
      </c>
      <c r="L215" s="16" t="s">
        <v>37</v>
      </c>
      <c r="M215" s="16" t="s">
        <v>123</v>
      </c>
      <c r="N215" s="16"/>
      <c r="O215"/>
    </row>
    <row r="216" spans="1:15">
      <c r="A216" s="16" t="s">
        <v>83</v>
      </c>
      <c r="O216"/>
    </row>
    <row r="217" spans="1:15">
      <c r="A217" s="16" t="s">
        <v>84</v>
      </c>
      <c r="B217" s="71">
        <v>436633</v>
      </c>
      <c r="C217" s="71">
        <v>190990</v>
      </c>
      <c r="D217" s="71">
        <v>161335</v>
      </c>
      <c r="E217" s="71">
        <v>208341</v>
      </c>
      <c r="F217" s="71">
        <v>97905</v>
      </c>
      <c r="G217" s="71">
        <v>23915</v>
      </c>
      <c r="H217" s="71">
        <v>91276</v>
      </c>
      <c r="I217" s="71">
        <v>17890</v>
      </c>
      <c r="J217" s="71"/>
      <c r="K217" s="71">
        <v>8823</v>
      </c>
      <c r="L217" s="16"/>
      <c r="M217" s="71"/>
      <c r="N217" s="16">
        <f>SUM(B217:M217)</f>
        <v>1237108</v>
      </c>
      <c r="O217"/>
    </row>
    <row r="218" spans="1:15">
      <c r="A218" s="16" t="s">
        <v>122</v>
      </c>
      <c r="B218" s="117">
        <v>0.35294654953326632</v>
      </c>
      <c r="C218" s="117">
        <v>0.15438425747792431</v>
      </c>
      <c r="D218" s="117">
        <v>0.13041302780355474</v>
      </c>
      <c r="E218" s="117">
        <v>0.16840971038906871</v>
      </c>
      <c r="F218" s="117">
        <v>7.9140220578963194E-2</v>
      </c>
      <c r="G218" s="117">
        <v>1.9331376080342216E-2</v>
      </c>
      <c r="H218" s="117">
        <v>7.3781755513665739E-2</v>
      </c>
      <c r="I218" s="117">
        <v>1.446114648033963E-2</v>
      </c>
      <c r="J218" s="117">
        <v>0</v>
      </c>
      <c r="K218" s="117">
        <v>7.1319561428751571E-3</v>
      </c>
      <c r="L218" s="74">
        <v>0</v>
      </c>
      <c r="M218" s="117">
        <v>0</v>
      </c>
      <c r="N218" s="74">
        <v>1</v>
      </c>
      <c r="O218"/>
    </row>
    <row r="219" spans="1:15">
      <c r="A219" s="16" t="s">
        <v>38</v>
      </c>
      <c r="B219" s="117">
        <v>3.8824120448659296</v>
      </c>
      <c r="C219" s="117">
        <v>1.6982268322571674</v>
      </c>
      <c r="D219" s="117">
        <v>1.4345433058391022</v>
      </c>
      <c r="E219" s="117">
        <v>1.8525068142797558</v>
      </c>
      <c r="F219" s="117">
        <v>0.87054242636859513</v>
      </c>
      <c r="G219" s="117">
        <v>0.21264513688376438</v>
      </c>
      <c r="H219" s="117">
        <v>0.81159931065032309</v>
      </c>
      <c r="I219" s="117">
        <v>0.15907261128373593</v>
      </c>
      <c r="J219" s="117">
        <v>0</v>
      </c>
      <c r="K219" s="117">
        <v>7.845151757162673E-2</v>
      </c>
      <c r="L219" s="74">
        <v>0</v>
      </c>
      <c r="M219" s="117">
        <v>0</v>
      </c>
      <c r="N219" s="74">
        <v>11</v>
      </c>
      <c r="O219" s="74"/>
    </row>
    <row r="220" spans="1:15" s="75" customFormat="1">
      <c r="A220" s="75" t="s">
        <v>38</v>
      </c>
      <c r="B220" s="75">
        <v>3</v>
      </c>
      <c r="C220" s="75">
        <v>1</v>
      </c>
      <c r="D220" s="75">
        <v>1</v>
      </c>
      <c r="E220" s="75">
        <v>1</v>
      </c>
      <c r="N220" s="75">
        <f>SUM(B220:M220)</f>
        <v>6</v>
      </c>
    </row>
    <row r="221" spans="1:15" s="75" customFormat="1">
      <c r="A221" s="75" t="s">
        <v>38</v>
      </c>
      <c r="B221" s="75">
        <v>1</v>
      </c>
      <c r="C221" s="75">
        <v>1</v>
      </c>
      <c r="E221" s="75">
        <v>1</v>
      </c>
      <c r="F221" s="75">
        <v>1</v>
      </c>
      <c r="H221" s="75">
        <v>1</v>
      </c>
      <c r="N221" s="75">
        <f>SUM(B221:M221)</f>
        <v>5</v>
      </c>
    </row>
    <row r="222" spans="1:15" s="75" customFormat="1">
      <c r="A222" s="20" t="s">
        <v>125</v>
      </c>
      <c r="B222" s="75">
        <f>SUM(B220:B221)</f>
        <v>4</v>
      </c>
      <c r="C222" s="75">
        <f>SUM(C220:C221)</f>
        <v>2</v>
      </c>
      <c r="D222" s="75">
        <f>SUM(D220:D221)</f>
        <v>1</v>
      </c>
      <c r="E222" s="75">
        <f>SUM(E220:E221)</f>
        <v>2</v>
      </c>
      <c r="F222" s="75">
        <f>SUM(F220:F221)</f>
        <v>1</v>
      </c>
      <c r="H222" s="75">
        <f>SUM(H220:H221)</f>
        <v>1</v>
      </c>
      <c r="N222" s="75">
        <f>SUM(B222:M222)</f>
        <v>11</v>
      </c>
    </row>
    <row r="224" spans="1:15">
      <c r="A224" s="16"/>
      <c r="B224" s="16" t="s">
        <v>30</v>
      </c>
      <c r="C224" s="16" t="s">
        <v>4</v>
      </c>
      <c r="D224" s="16" t="s">
        <v>31</v>
      </c>
      <c r="E224" s="16" t="s">
        <v>6</v>
      </c>
      <c r="F224" s="16" t="s">
        <v>32</v>
      </c>
      <c r="G224" s="16" t="s">
        <v>33</v>
      </c>
      <c r="H224" s="16" t="s">
        <v>34</v>
      </c>
      <c r="I224" s="16" t="s">
        <v>10</v>
      </c>
      <c r="J224" s="16" t="s">
        <v>35</v>
      </c>
      <c r="K224" s="16" t="s">
        <v>36</v>
      </c>
      <c r="L224" s="16" t="s">
        <v>37</v>
      </c>
      <c r="M224" s="16" t="s">
        <v>151</v>
      </c>
      <c r="N224" s="16" t="s">
        <v>123</v>
      </c>
      <c r="O224" s="16"/>
    </row>
    <row r="225" spans="1:16">
      <c r="A225" s="16" t="s">
        <v>85</v>
      </c>
      <c r="M225" s="16" t="s">
        <v>152</v>
      </c>
    </row>
    <row r="226" spans="1:16">
      <c r="A226" s="16" t="s">
        <v>86</v>
      </c>
      <c r="B226" s="71">
        <v>432823</v>
      </c>
      <c r="C226" s="71">
        <v>155393</v>
      </c>
      <c r="D226" s="71">
        <v>150982</v>
      </c>
      <c r="E226" s="71">
        <v>197390</v>
      </c>
      <c r="F226" s="71">
        <v>87126</v>
      </c>
      <c r="G226" s="71">
        <v>26805</v>
      </c>
      <c r="H226" s="71">
        <v>52026</v>
      </c>
      <c r="I226" s="71">
        <v>13350</v>
      </c>
      <c r="J226" s="71"/>
      <c r="K226" s="71">
        <v>7281</v>
      </c>
      <c r="L226" s="16"/>
      <c r="M226" s="16">
        <v>79003</v>
      </c>
      <c r="N226" s="71">
        <v>79003</v>
      </c>
      <c r="O226" s="16">
        <v>1202179</v>
      </c>
    </row>
    <row r="227" spans="1:16">
      <c r="A227" s="16" t="s">
        <v>122</v>
      </c>
      <c r="B227" s="117">
        <v>0.36003207509031515</v>
      </c>
      <c r="C227" s="117">
        <v>0.12925945304318243</v>
      </c>
      <c r="D227" s="117">
        <v>0.1255902823123678</v>
      </c>
      <c r="E227" s="117">
        <v>0.164193518602471</v>
      </c>
      <c r="F227" s="117">
        <v>7.247340038380308E-2</v>
      </c>
      <c r="G227" s="117">
        <v>2.2297012341756094E-2</v>
      </c>
      <c r="H227" s="117">
        <v>4.3276417239030127E-2</v>
      </c>
      <c r="I227" s="117">
        <v>1.110483546959313E-2</v>
      </c>
      <c r="J227" s="117">
        <v>0</v>
      </c>
      <c r="K227" s="117">
        <v>6.0565024010567478E-3</v>
      </c>
      <c r="L227" s="74">
        <v>0</v>
      </c>
      <c r="M227" s="74">
        <v>6.5716503116424421E-2</v>
      </c>
      <c r="N227" s="117">
        <v>6.5716503116424421E-2</v>
      </c>
      <c r="O227" s="74">
        <v>1</v>
      </c>
    </row>
    <row r="228" spans="1:16">
      <c r="A228" s="16" t="s">
        <v>38</v>
      </c>
      <c r="B228" s="117">
        <v>3.6003207509031516</v>
      </c>
      <c r="C228" s="117">
        <v>1.2925945304318243</v>
      </c>
      <c r="D228" s="117">
        <v>1.255902823123678</v>
      </c>
      <c r="E228" s="117">
        <v>1.64193518602471</v>
      </c>
      <c r="F228" s="117">
        <v>0.72473400383803077</v>
      </c>
      <c r="G228" s="117">
        <v>0.22297012341756095</v>
      </c>
      <c r="H228" s="117">
        <v>0.43276417239030129</v>
      </c>
      <c r="I228" s="117">
        <v>0.1110483546959313</v>
      </c>
      <c r="J228" s="117">
        <v>0</v>
      </c>
      <c r="K228" s="117">
        <v>6.0565024010567479E-2</v>
      </c>
      <c r="L228" s="74">
        <v>0</v>
      </c>
      <c r="M228" s="74">
        <v>0.65716503116424418</v>
      </c>
      <c r="N228" s="117">
        <v>0.65716503116424418</v>
      </c>
      <c r="O228" s="74">
        <v>10</v>
      </c>
      <c r="P228" s="74"/>
    </row>
    <row r="229" spans="1:16" s="75" customFormat="1">
      <c r="A229" s="75" t="s">
        <v>38</v>
      </c>
      <c r="B229" s="75">
        <v>3</v>
      </c>
      <c r="C229" s="75">
        <v>1</v>
      </c>
      <c r="D229" s="75">
        <v>1</v>
      </c>
      <c r="E229" s="75">
        <v>1</v>
      </c>
      <c r="O229" s="75">
        <f>SUM(B229:N229)</f>
        <v>6</v>
      </c>
    </row>
    <row r="230" spans="1:16" s="75" customFormat="1">
      <c r="A230" s="75" t="s">
        <v>38</v>
      </c>
      <c r="B230" s="75">
        <v>1</v>
      </c>
      <c r="E230" s="75">
        <v>1</v>
      </c>
      <c r="F230" s="75">
        <v>1</v>
      </c>
      <c r="M230" s="75">
        <v>1</v>
      </c>
      <c r="O230" s="75">
        <f>SUM(B230:N230)</f>
        <v>4</v>
      </c>
    </row>
    <row r="231" spans="1:16" s="75" customFormat="1">
      <c r="A231" s="20" t="s">
        <v>125</v>
      </c>
      <c r="B231" s="75">
        <f>SUM(B229:B230)</f>
        <v>4</v>
      </c>
      <c r="C231" s="75">
        <f>SUM(C229:C230)</f>
        <v>1</v>
      </c>
      <c r="D231" s="75">
        <f>SUM(D229:D230)</f>
        <v>1</v>
      </c>
      <c r="E231" s="75">
        <f>SUM(E229:E230)</f>
        <v>2</v>
      </c>
      <c r="F231" s="75">
        <f>SUM(F229:F230)</f>
        <v>1</v>
      </c>
      <c r="M231" s="75">
        <f>SUM(M229:M230)</f>
        <v>1</v>
      </c>
      <c r="O231" s="75">
        <f>SUM(B231:N231)</f>
        <v>10</v>
      </c>
    </row>
    <row r="233" spans="1:16">
      <c r="A233" s="16"/>
      <c r="B233" s="16" t="s">
        <v>30</v>
      </c>
      <c r="C233" s="16" t="s">
        <v>4</v>
      </c>
      <c r="D233" s="16" t="s">
        <v>31</v>
      </c>
      <c r="E233" s="16" t="s">
        <v>6</v>
      </c>
      <c r="F233" s="16" t="s">
        <v>32</v>
      </c>
      <c r="G233" s="16" t="s">
        <v>33</v>
      </c>
      <c r="H233" s="16" t="s">
        <v>34</v>
      </c>
      <c r="I233" s="16" t="s">
        <v>10</v>
      </c>
      <c r="J233" s="16" t="s">
        <v>35</v>
      </c>
      <c r="K233" s="16" t="s">
        <v>36</v>
      </c>
      <c r="L233" s="16" t="s">
        <v>37</v>
      </c>
      <c r="M233" s="64" t="s">
        <v>153</v>
      </c>
      <c r="N233" s="16" t="s">
        <v>123</v>
      </c>
      <c r="O233" s="16"/>
    </row>
    <row r="234" spans="1:16">
      <c r="A234" s="16" t="s">
        <v>87</v>
      </c>
      <c r="B234" s="16">
        <v>141447</v>
      </c>
      <c r="C234" s="16">
        <v>49665</v>
      </c>
      <c r="D234" s="16">
        <v>77262</v>
      </c>
      <c r="E234" s="16">
        <v>88626</v>
      </c>
      <c r="F234" s="16">
        <v>79711</v>
      </c>
      <c r="G234" s="16">
        <v>6411</v>
      </c>
      <c r="H234" s="16">
        <v>81705</v>
      </c>
      <c r="I234" s="16">
        <v>28525</v>
      </c>
      <c r="J234" s="16"/>
      <c r="K234" s="16">
        <v>4355</v>
      </c>
      <c r="L234" s="16"/>
      <c r="M234" s="16" t="s">
        <v>154</v>
      </c>
      <c r="N234" s="16">
        <v>71227</v>
      </c>
      <c r="O234" s="16">
        <f>SUM(B234:N234)</f>
        <v>628934</v>
      </c>
    </row>
    <row r="235" spans="1:16">
      <c r="A235" s="16" t="s">
        <v>122</v>
      </c>
      <c r="B235" s="74">
        <v>0.22489959200806445</v>
      </c>
      <c r="C235" s="74">
        <v>7.8966950427230842E-2</v>
      </c>
      <c r="D235" s="74">
        <v>0.12284595839945051</v>
      </c>
      <c r="E235" s="74">
        <v>0.14091462697198753</v>
      </c>
      <c r="F235" s="74">
        <v>0.12673984869636559</v>
      </c>
      <c r="G235" s="74">
        <v>1.0193438421201588E-2</v>
      </c>
      <c r="H235" s="74">
        <v>0.12991029265391918</v>
      </c>
      <c r="I235" s="74">
        <v>4.535452050612624E-2</v>
      </c>
      <c r="J235" s="74">
        <v>0</v>
      </c>
      <c r="K235" s="74">
        <v>6.9244149624602897E-3</v>
      </c>
      <c r="L235" s="74">
        <v>0</v>
      </c>
      <c r="M235" s="74">
        <v>0.11325035695319381</v>
      </c>
      <c r="N235" s="74">
        <v>0.11325035695319381</v>
      </c>
      <c r="O235" s="74">
        <v>1</v>
      </c>
    </row>
    <row r="236" spans="1:16">
      <c r="A236" s="16" t="s">
        <v>38</v>
      </c>
      <c r="B236" s="74">
        <v>1.1244979600403222</v>
      </c>
      <c r="C236" s="74">
        <v>0.39483475213615421</v>
      </c>
      <c r="D236" s="74">
        <v>0.61422979199725258</v>
      </c>
      <c r="E236" s="74">
        <v>0.70457313485993767</v>
      </c>
      <c r="F236" s="74">
        <v>0.63369924348182793</v>
      </c>
      <c r="G236" s="74">
        <v>5.096719210600794E-2</v>
      </c>
      <c r="H236" s="74">
        <v>0.6495514632695959</v>
      </c>
      <c r="I236" s="74">
        <v>0.2267726025306312</v>
      </c>
      <c r="J236" s="74">
        <v>0</v>
      </c>
      <c r="K236" s="74">
        <v>3.4622074812301451E-2</v>
      </c>
      <c r="L236" s="74">
        <v>0</v>
      </c>
      <c r="M236" s="74">
        <v>0.56625178476596905</v>
      </c>
      <c r="N236" s="74">
        <v>0.56625178476596905</v>
      </c>
      <c r="O236" s="74">
        <v>5</v>
      </c>
      <c r="P236" s="74"/>
    </row>
    <row r="237" spans="1:16" s="75" customFormat="1">
      <c r="A237" s="75" t="s">
        <v>38</v>
      </c>
      <c r="B237" s="75">
        <v>1</v>
      </c>
      <c r="O237" s="75">
        <f>SUM(B237:N237)</f>
        <v>1</v>
      </c>
    </row>
    <row r="238" spans="1:16" s="75" customFormat="1">
      <c r="A238" s="75" t="s">
        <v>38</v>
      </c>
      <c r="D238" s="75">
        <v>1</v>
      </c>
      <c r="E238" s="75">
        <v>1</v>
      </c>
      <c r="F238" s="75">
        <v>1</v>
      </c>
      <c r="H238" s="75">
        <v>1</v>
      </c>
      <c r="O238" s="75">
        <f>SUM(B238:N238)</f>
        <v>4</v>
      </c>
    </row>
    <row r="239" spans="1:16" s="75" customFormat="1">
      <c r="A239" s="20" t="s">
        <v>125</v>
      </c>
      <c r="B239" s="75">
        <f t="shared" ref="B239" si="15">SUM(B237:B238)</f>
        <v>1</v>
      </c>
      <c r="D239" s="75">
        <f>SUM(D237:D238)</f>
        <v>1</v>
      </c>
      <c r="E239" s="75">
        <f t="shared" ref="E239" si="16">SUM(E237:E238)</f>
        <v>1</v>
      </c>
      <c r="F239" s="75">
        <f>SUM(F237:F238)</f>
        <v>1</v>
      </c>
      <c r="H239" s="75">
        <f>SUM(H237:H238)</f>
        <v>1</v>
      </c>
      <c r="O239" s="75">
        <f>SUM(B239:N239)</f>
        <v>5</v>
      </c>
    </row>
    <row r="241" spans="1:16">
      <c r="A241" s="16"/>
      <c r="B241" s="74"/>
      <c r="C241" s="74"/>
      <c r="D241" s="74"/>
      <c r="E241" s="74"/>
      <c r="F241" s="74"/>
      <c r="G241" s="74"/>
      <c r="H241" s="74"/>
      <c r="I241" s="74"/>
      <c r="J241" s="74"/>
      <c r="K241" s="74"/>
      <c r="L241" s="74"/>
      <c r="M241" s="74"/>
      <c r="N241" s="74"/>
      <c r="O241" s="74"/>
    </row>
    <row r="242" spans="1:16">
      <c r="A242" s="16"/>
      <c r="B242" s="16" t="s">
        <v>30</v>
      </c>
      <c r="C242" s="16" t="s">
        <v>4</v>
      </c>
      <c r="D242" s="16" t="s">
        <v>31</v>
      </c>
      <c r="E242" s="16" t="s">
        <v>6</v>
      </c>
      <c r="F242" s="16" t="s">
        <v>32</v>
      </c>
      <c r="G242" s="16" t="s">
        <v>33</v>
      </c>
      <c r="H242" s="16" t="s">
        <v>34</v>
      </c>
      <c r="I242" s="16" t="s">
        <v>10</v>
      </c>
      <c r="J242" s="16" t="s">
        <v>35</v>
      </c>
      <c r="K242" s="16" t="s">
        <v>36</v>
      </c>
      <c r="L242" s="16" t="s">
        <v>37</v>
      </c>
      <c r="M242" s="16" t="s">
        <v>123</v>
      </c>
      <c r="N242" s="74"/>
      <c r="O242" s="74"/>
    </row>
    <row r="243" spans="1:16">
      <c r="A243" t="s">
        <v>17</v>
      </c>
      <c r="B243" s="4">
        <v>6</v>
      </c>
      <c r="C243" s="4">
        <v>5</v>
      </c>
      <c r="D243" s="4">
        <v>2</v>
      </c>
      <c r="E243" s="4">
        <v>3</v>
      </c>
      <c r="F243" s="4">
        <v>2</v>
      </c>
      <c r="H243" s="4">
        <v>1</v>
      </c>
      <c r="L243" s="4">
        <v>1</v>
      </c>
      <c r="N243" s="4">
        <f t="shared" ref="N243:N313" si="17">SUM(B243:M243)</f>
        <v>20</v>
      </c>
      <c r="P243" s="4"/>
    </row>
    <row r="244" spans="1:16">
      <c r="A244"/>
      <c r="P244" s="4"/>
    </row>
    <row r="245" spans="1:16">
      <c r="A245" t="s">
        <v>42</v>
      </c>
      <c r="N245" s="4">
        <f t="shared" si="17"/>
        <v>0</v>
      </c>
      <c r="P245" s="4"/>
    </row>
    <row r="246" spans="1:16">
      <c r="A246" t="s">
        <v>43</v>
      </c>
      <c r="N246" s="4">
        <f t="shared" si="17"/>
        <v>0</v>
      </c>
      <c r="P246" s="4"/>
    </row>
    <row r="247" spans="1:16">
      <c r="A247" t="s">
        <v>44</v>
      </c>
      <c r="B247" s="4">
        <v>6</v>
      </c>
      <c r="C247" s="4">
        <v>4</v>
      </c>
      <c r="D247" s="4">
        <v>2</v>
      </c>
      <c r="E247" s="4">
        <v>2</v>
      </c>
      <c r="F247" s="4">
        <v>2</v>
      </c>
      <c r="H247" s="4">
        <v>1</v>
      </c>
      <c r="I247" s="4">
        <v>1</v>
      </c>
      <c r="N247" s="4">
        <f t="shared" si="17"/>
        <v>18</v>
      </c>
      <c r="P247" s="4"/>
    </row>
    <row r="248" spans="1:16">
      <c r="A248"/>
      <c r="P248" s="4"/>
    </row>
    <row r="249" spans="1:16">
      <c r="A249" t="s">
        <v>45</v>
      </c>
      <c r="N249" s="4">
        <f t="shared" si="17"/>
        <v>0</v>
      </c>
      <c r="P249" s="4"/>
    </row>
    <row r="250" spans="1:16">
      <c r="A250" t="s">
        <v>46</v>
      </c>
      <c r="N250" s="4">
        <f t="shared" si="17"/>
        <v>0</v>
      </c>
      <c r="P250" s="4"/>
    </row>
    <row r="251" spans="1:16">
      <c r="A251" t="s">
        <v>47</v>
      </c>
      <c r="B251" s="4">
        <v>5</v>
      </c>
      <c r="C251" s="4">
        <v>3</v>
      </c>
      <c r="D251" s="4">
        <v>2</v>
      </c>
      <c r="E251" s="4">
        <v>2</v>
      </c>
      <c r="F251" s="4">
        <v>1</v>
      </c>
      <c r="H251" s="4">
        <v>1</v>
      </c>
      <c r="M251" s="4">
        <v>1</v>
      </c>
      <c r="N251" s="4">
        <f t="shared" si="17"/>
        <v>15</v>
      </c>
      <c r="P251" s="4"/>
    </row>
    <row r="252" spans="1:16">
      <c r="A252"/>
      <c r="P252" s="4"/>
    </row>
    <row r="253" spans="1:16">
      <c r="A253" t="s">
        <v>56</v>
      </c>
      <c r="P253" s="4"/>
    </row>
    <row r="254" spans="1:16">
      <c r="A254" t="s">
        <v>57</v>
      </c>
      <c r="B254" s="4">
        <v>5</v>
      </c>
      <c r="C254" s="4">
        <v>3</v>
      </c>
      <c r="D254" s="4">
        <v>2</v>
      </c>
      <c r="E254" s="4">
        <v>1</v>
      </c>
      <c r="F254" s="4">
        <v>1</v>
      </c>
      <c r="N254" s="4">
        <f>SUM(B254:M254)</f>
        <v>12</v>
      </c>
      <c r="P254" s="4"/>
    </row>
    <row r="255" spans="1:16">
      <c r="A255"/>
      <c r="P255" s="4"/>
    </row>
    <row r="256" spans="1:16">
      <c r="A256" t="s">
        <v>49</v>
      </c>
      <c r="N256" s="4">
        <f t="shared" si="17"/>
        <v>0</v>
      </c>
      <c r="P256" s="4"/>
    </row>
    <row r="257" spans="1:16">
      <c r="A257" t="s">
        <v>50</v>
      </c>
      <c r="B257" s="4">
        <v>6</v>
      </c>
      <c r="C257" s="4">
        <v>3</v>
      </c>
      <c r="D257" s="4">
        <v>2</v>
      </c>
      <c r="E257" s="4">
        <v>3</v>
      </c>
      <c r="F257" s="4">
        <v>2</v>
      </c>
      <c r="M257" s="4">
        <v>2</v>
      </c>
      <c r="N257" s="4">
        <f t="shared" si="17"/>
        <v>18</v>
      </c>
      <c r="P257" s="4"/>
    </row>
    <row r="258" spans="1:16">
      <c r="A258"/>
      <c r="P258" s="4"/>
    </row>
    <row r="259" spans="1:16">
      <c r="A259" t="s">
        <v>51</v>
      </c>
      <c r="N259" s="4">
        <f t="shared" si="17"/>
        <v>0</v>
      </c>
      <c r="P259" s="4"/>
    </row>
    <row r="260" spans="1:16">
      <c r="A260" t="s">
        <v>52</v>
      </c>
      <c r="B260" s="4">
        <v>11</v>
      </c>
      <c r="C260" s="4">
        <v>5</v>
      </c>
      <c r="D260" s="4">
        <v>5</v>
      </c>
      <c r="E260" s="4">
        <v>5</v>
      </c>
      <c r="F260" s="4">
        <v>4</v>
      </c>
      <c r="G260" s="4">
        <v>1</v>
      </c>
      <c r="H260" s="4">
        <v>1</v>
      </c>
      <c r="I260" s="4">
        <v>1</v>
      </c>
      <c r="M260" s="4">
        <v>1</v>
      </c>
      <c r="N260" s="4">
        <f t="shared" si="17"/>
        <v>34</v>
      </c>
      <c r="P260" s="4"/>
    </row>
    <row r="261" spans="1:16">
      <c r="A261"/>
      <c r="P261" s="4"/>
    </row>
    <row r="262" spans="1:16">
      <c r="A262" t="s">
        <v>53</v>
      </c>
      <c r="B262" s="4">
        <v>8</v>
      </c>
      <c r="C262" s="4">
        <v>4</v>
      </c>
      <c r="D262" s="4">
        <v>3</v>
      </c>
      <c r="E262" s="4">
        <v>3</v>
      </c>
      <c r="F262" s="4">
        <v>3</v>
      </c>
      <c r="G262" s="4">
        <v>1</v>
      </c>
      <c r="I262" s="4">
        <v>1</v>
      </c>
      <c r="N262" s="4">
        <f t="shared" si="17"/>
        <v>23</v>
      </c>
      <c r="P262" s="4"/>
    </row>
    <row r="263" spans="1:16">
      <c r="A263" t="s">
        <v>54</v>
      </c>
      <c r="B263" s="4">
        <v>11</v>
      </c>
      <c r="C263" s="4">
        <v>5</v>
      </c>
      <c r="D263" s="4">
        <v>5</v>
      </c>
      <c r="E263" s="4">
        <v>4</v>
      </c>
      <c r="F263" s="4">
        <v>5</v>
      </c>
      <c r="G263" s="4">
        <v>1</v>
      </c>
      <c r="I263" s="4">
        <v>1</v>
      </c>
      <c r="M263" s="4">
        <v>1</v>
      </c>
      <c r="N263" s="4">
        <f t="shared" si="17"/>
        <v>33</v>
      </c>
      <c r="P263" s="4"/>
    </row>
    <row r="264" spans="1:16">
      <c r="A264" t="s">
        <v>21</v>
      </c>
      <c r="B264" s="4">
        <v>16</v>
      </c>
      <c r="C264" s="4">
        <v>8</v>
      </c>
      <c r="D264" s="4">
        <v>7</v>
      </c>
      <c r="E264" s="4">
        <v>6</v>
      </c>
      <c r="F264" s="4">
        <v>8</v>
      </c>
      <c r="G264" s="4">
        <v>2</v>
      </c>
      <c r="H264" s="4">
        <v>1</v>
      </c>
      <c r="I264" s="4">
        <v>1</v>
      </c>
      <c r="N264" s="4">
        <f t="shared" si="17"/>
        <v>49</v>
      </c>
      <c r="P264" s="4"/>
    </row>
    <row r="265" spans="1:16">
      <c r="A265"/>
      <c r="P265" s="4"/>
    </row>
    <row r="266" spans="1:16">
      <c r="A266" t="s">
        <v>58</v>
      </c>
      <c r="N266" s="4">
        <f t="shared" si="17"/>
        <v>0</v>
      </c>
      <c r="P266" s="4"/>
    </row>
    <row r="267" spans="1:16">
      <c r="A267" t="s">
        <v>59</v>
      </c>
      <c r="B267" s="4">
        <v>3</v>
      </c>
      <c r="C267" s="4">
        <v>1</v>
      </c>
      <c r="D267" s="4">
        <v>1</v>
      </c>
      <c r="E267" s="4">
        <v>1</v>
      </c>
      <c r="F267" s="4">
        <v>1</v>
      </c>
      <c r="N267" s="4">
        <f t="shared" si="17"/>
        <v>7</v>
      </c>
      <c r="P267" s="4"/>
    </row>
    <row r="268" spans="1:16">
      <c r="A268"/>
      <c r="P268" s="4"/>
    </row>
    <row r="269" spans="1:16">
      <c r="A269" t="s">
        <v>61</v>
      </c>
      <c r="P269" s="4"/>
    </row>
    <row r="270" spans="1:16">
      <c r="A270" t="s">
        <v>62</v>
      </c>
      <c r="B270" s="4">
        <v>7</v>
      </c>
      <c r="C270" s="4">
        <v>5</v>
      </c>
      <c r="D270" s="4">
        <v>3</v>
      </c>
      <c r="E270" s="4">
        <v>3</v>
      </c>
      <c r="F270" s="4">
        <v>2</v>
      </c>
      <c r="G270" s="4">
        <v>1</v>
      </c>
      <c r="N270" s="4">
        <f>SUM(B270:M270)</f>
        <v>21</v>
      </c>
      <c r="P270" s="4"/>
    </row>
    <row r="271" spans="1:16">
      <c r="A271"/>
      <c r="P271" s="4"/>
    </row>
    <row r="272" spans="1:16">
      <c r="A272" t="s">
        <v>55</v>
      </c>
      <c r="P272" s="4"/>
    </row>
    <row r="273" spans="1:16">
      <c r="A273" t="s">
        <v>60</v>
      </c>
      <c r="B273" s="4">
        <v>3</v>
      </c>
      <c r="C273" s="4">
        <v>3</v>
      </c>
      <c r="D273" s="4">
        <v>2</v>
      </c>
      <c r="E273" s="4">
        <v>1</v>
      </c>
      <c r="F273" s="4">
        <v>1</v>
      </c>
      <c r="M273" s="4">
        <v>1</v>
      </c>
      <c r="N273" s="4">
        <f t="shared" si="17"/>
        <v>11</v>
      </c>
      <c r="P273" s="4"/>
    </row>
    <row r="274" spans="1:16">
      <c r="A274"/>
      <c r="P274" s="4"/>
    </row>
    <row r="275" spans="1:16">
      <c r="A275" t="s">
        <v>63</v>
      </c>
      <c r="B275" s="4">
        <v>9</v>
      </c>
      <c r="C275" s="4">
        <v>6</v>
      </c>
      <c r="D275" s="4">
        <v>4</v>
      </c>
      <c r="E275" s="4">
        <v>3</v>
      </c>
      <c r="F275" s="4">
        <v>3</v>
      </c>
      <c r="G275" s="4">
        <v>1</v>
      </c>
      <c r="H275" s="4">
        <v>1</v>
      </c>
      <c r="N275" s="4">
        <f t="shared" si="17"/>
        <v>27</v>
      </c>
      <c r="P275" s="4"/>
    </row>
    <row r="276" spans="1:16">
      <c r="A276"/>
      <c r="P276" s="4"/>
    </row>
    <row r="277" spans="1:16">
      <c r="A277" t="s">
        <v>64</v>
      </c>
      <c r="N277" s="4">
        <f t="shared" si="17"/>
        <v>0</v>
      </c>
      <c r="P277" s="4"/>
    </row>
    <row r="278" spans="1:16">
      <c r="A278" t="s">
        <v>65</v>
      </c>
      <c r="B278" s="4">
        <v>4</v>
      </c>
      <c r="C278" s="4">
        <v>3</v>
      </c>
      <c r="D278" s="4">
        <v>2</v>
      </c>
      <c r="E278" s="4">
        <v>2</v>
      </c>
      <c r="F278" s="4">
        <v>1</v>
      </c>
      <c r="N278" s="4">
        <f t="shared" si="17"/>
        <v>12</v>
      </c>
      <c r="P278" s="4"/>
    </row>
    <row r="279" spans="1:16">
      <c r="A279"/>
      <c r="P279" s="4"/>
    </row>
    <row r="280" spans="1:16">
      <c r="A280" t="s">
        <v>66</v>
      </c>
      <c r="N280" s="4">
        <f t="shared" si="17"/>
        <v>0</v>
      </c>
      <c r="P280" s="4"/>
    </row>
    <row r="281" spans="1:16">
      <c r="A281" t="s">
        <v>69</v>
      </c>
      <c r="B281" s="4">
        <v>5</v>
      </c>
      <c r="C281" s="4">
        <v>3</v>
      </c>
      <c r="D281" s="4">
        <v>2</v>
      </c>
      <c r="E281" s="4">
        <v>2</v>
      </c>
      <c r="F281" s="4">
        <v>2</v>
      </c>
      <c r="N281" s="4">
        <f>SUM(B281:M281)</f>
        <v>14</v>
      </c>
      <c r="P281" s="4"/>
    </row>
    <row r="282" spans="1:16">
      <c r="A282"/>
      <c r="P282" s="4"/>
    </row>
    <row r="283" spans="1:16">
      <c r="A283" t="s">
        <v>67</v>
      </c>
      <c r="N283" s="4">
        <f t="shared" si="17"/>
        <v>0</v>
      </c>
      <c r="P283" s="4"/>
    </row>
    <row r="284" spans="1:16">
      <c r="A284" t="s">
        <v>70</v>
      </c>
      <c r="B284" s="4">
        <v>9</v>
      </c>
      <c r="C284" s="4">
        <v>3</v>
      </c>
      <c r="D284" s="4">
        <v>11</v>
      </c>
      <c r="E284" s="4">
        <v>6</v>
      </c>
      <c r="F284" s="4">
        <v>5</v>
      </c>
      <c r="G284" s="4">
        <v>1</v>
      </c>
      <c r="H284" s="4">
        <v>1</v>
      </c>
      <c r="N284" s="4">
        <f>SUM(B284:M284)</f>
        <v>36</v>
      </c>
      <c r="P284" s="4"/>
    </row>
    <row r="285" spans="1:16">
      <c r="A285"/>
      <c r="P285" s="4"/>
    </row>
    <row r="286" spans="1:16">
      <c r="A286" t="s">
        <v>68</v>
      </c>
      <c r="B286" s="4">
        <v>6</v>
      </c>
      <c r="C286" s="4">
        <v>3</v>
      </c>
      <c r="D286" s="4">
        <v>5</v>
      </c>
      <c r="E286" s="4">
        <v>3</v>
      </c>
      <c r="F286" s="4">
        <v>2</v>
      </c>
      <c r="M286" s="4">
        <v>1</v>
      </c>
      <c r="N286" s="4">
        <f t="shared" si="17"/>
        <v>20</v>
      </c>
      <c r="P286" s="4"/>
    </row>
    <row r="287" spans="1:16">
      <c r="A287"/>
      <c r="P287" s="4"/>
    </row>
    <row r="288" spans="1:16">
      <c r="A288" t="s">
        <v>71</v>
      </c>
      <c r="N288" s="4">
        <f t="shared" si="17"/>
        <v>0</v>
      </c>
      <c r="P288" s="4"/>
    </row>
    <row r="289" spans="1:16">
      <c r="A289" t="s">
        <v>72</v>
      </c>
      <c r="P289" s="4"/>
    </row>
    <row r="290" spans="1:16">
      <c r="A290" t="s">
        <v>73</v>
      </c>
      <c r="B290" s="4">
        <v>4</v>
      </c>
      <c r="C290" s="4">
        <v>2</v>
      </c>
      <c r="D290" s="4">
        <v>2</v>
      </c>
      <c r="E290" s="4">
        <v>2</v>
      </c>
      <c r="F290" s="4">
        <v>1</v>
      </c>
      <c r="G290" s="4">
        <v>1</v>
      </c>
      <c r="N290" s="4">
        <f>SUM(B290:M290)</f>
        <v>12</v>
      </c>
      <c r="P290" s="4"/>
    </row>
    <row r="291" spans="1:16">
      <c r="N291" s="4">
        <f t="shared" si="17"/>
        <v>0</v>
      </c>
      <c r="P291" s="4"/>
    </row>
    <row r="292" spans="1:16">
      <c r="A292" t="s">
        <v>74</v>
      </c>
      <c r="N292" s="4">
        <f t="shared" si="17"/>
        <v>0</v>
      </c>
      <c r="P292" s="4"/>
    </row>
    <row r="293" spans="1:16">
      <c r="A293" t="s">
        <v>75</v>
      </c>
      <c r="B293" s="4">
        <v>6</v>
      </c>
      <c r="C293" s="4">
        <v>3</v>
      </c>
      <c r="D293" s="4">
        <v>2</v>
      </c>
      <c r="E293" s="4">
        <v>2</v>
      </c>
      <c r="F293" s="4">
        <v>1</v>
      </c>
      <c r="G293" s="4">
        <v>1</v>
      </c>
      <c r="M293" s="4">
        <v>1</v>
      </c>
      <c r="N293" s="4">
        <f>SUM(B293:M293)</f>
        <v>16</v>
      </c>
      <c r="P293" s="4"/>
    </row>
    <row r="294" spans="1:16">
      <c r="A294"/>
      <c r="P294" s="4"/>
    </row>
    <row r="295" spans="1:16">
      <c r="A295" t="s">
        <v>76</v>
      </c>
      <c r="N295" s="4">
        <f t="shared" ref="N295:N299" si="18">SUM(B295:M295)</f>
        <v>0</v>
      </c>
      <c r="P295" s="4"/>
    </row>
    <row r="296" spans="1:16">
      <c r="A296" t="s">
        <v>77</v>
      </c>
      <c r="B296" s="4">
        <v>2</v>
      </c>
      <c r="C296" s="4">
        <v>1</v>
      </c>
      <c r="D296" s="4">
        <v>1</v>
      </c>
      <c r="E296" s="4">
        <v>1</v>
      </c>
      <c r="F296" s="4">
        <v>1</v>
      </c>
      <c r="N296" s="4">
        <f t="shared" si="18"/>
        <v>6</v>
      </c>
      <c r="P296" s="4"/>
    </row>
    <row r="297" spans="1:16">
      <c r="A297"/>
      <c r="P297" s="4"/>
    </row>
    <row r="298" spans="1:16">
      <c r="A298" t="s">
        <v>78</v>
      </c>
      <c r="N298" s="4">
        <f t="shared" si="18"/>
        <v>0</v>
      </c>
      <c r="P298" s="4"/>
    </row>
    <row r="299" spans="1:16">
      <c r="A299" t="s">
        <v>79</v>
      </c>
      <c r="B299" s="4">
        <v>3</v>
      </c>
      <c r="C299" s="4">
        <v>2</v>
      </c>
      <c r="D299" s="4">
        <v>1</v>
      </c>
      <c r="E299" s="4">
        <v>1</v>
      </c>
      <c r="F299" s="4">
        <v>1</v>
      </c>
      <c r="N299" s="4">
        <f t="shared" si="18"/>
        <v>8</v>
      </c>
      <c r="P299" s="4"/>
    </row>
    <row r="300" spans="1:16">
      <c r="A300"/>
      <c r="P300" s="4"/>
    </row>
    <row r="301" spans="1:16">
      <c r="A301" t="s">
        <v>80</v>
      </c>
      <c r="B301" s="4">
        <v>6</v>
      </c>
      <c r="C301" s="4">
        <v>3</v>
      </c>
      <c r="D301" s="4">
        <v>2</v>
      </c>
      <c r="E301" s="4">
        <v>4</v>
      </c>
      <c r="F301" s="4">
        <v>2</v>
      </c>
      <c r="H301" s="4">
        <v>1</v>
      </c>
      <c r="M301" s="4">
        <v>1</v>
      </c>
      <c r="N301" s="4">
        <f t="shared" ref="N301:N304" si="19">SUM(B301:M301)</f>
        <v>19</v>
      </c>
      <c r="P301" s="4"/>
    </row>
    <row r="302" spans="1:16">
      <c r="A302"/>
      <c r="P302" s="4"/>
    </row>
    <row r="303" spans="1:16">
      <c r="A303" t="s">
        <v>81</v>
      </c>
      <c r="N303" s="4">
        <f t="shared" si="19"/>
        <v>0</v>
      </c>
      <c r="P303" s="4"/>
    </row>
    <row r="304" spans="1:16">
      <c r="A304" t="s">
        <v>82</v>
      </c>
      <c r="B304" s="4">
        <v>3</v>
      </c>
      <c r="C304" s="4">
        <v>2</v>
      </c>
      <c r="D304" s="4">
        <v>1</v>
      </c>
      <c r="E304" s="4">
        <v>1</v>
      </c>
      <c r="F304" s="4">
        <v>1</v>
      </c>
      <c r="N304" s="4">
        <f t="shared" si="19"/>
        <v>8</v>
      </c>
      <c r="P304" s="4"/>
    </row>
    <row r="305" spans="1:34">
      <c r="A305"/>
      <c r="P305" s="4"/>
    </row>
    <row r="306" spans="1:34">
      <c r="A306" t="s">
        <v>83</v>
      </c>
      <c r="N306" s="4">
        <f t="shared" si="17"/>
        <v>0</v>
      </c>
      <c r="P306" s="4"/>
    </row>
    <row r="307" spans="1:34">
      <c r="A307" t="s">
        <v>84</v>
      </c>
      <c r="B307" s="4">
        <v>4</v>
      </c>
      <c r="C307" s="4">
        <v>2</v>
      </c>
      <c r="D307" s="4">
        <v>1</v>
      </c>
      <c r="E307" s="4">
        <v>2</v>
      </c>
      <c r="F307" s="4">
        <v>1</v>
      </c>
      <c r="H307" s="4">
        <v>1</v>
      </c>
      <c r="N307" s="4">
        <f t="shared" si="17"/>
        <v>11</v>
      </c>
      <c r="P307" s="4"/>
    </row>
    <row r="308" spans="1:34">
      <c r="A308"/>
      <c r="P308" s="4"/>
    </row>
    <row r="309" spans="1:34">
      <c r="A309" t="s">
        <v>85</v>
      </c>
      <c r="N309" s="4">
        <f t="shared" si="17"/>
        <v>0</v>
      </c>
      <c r="P309" s="4"/>
    </row>
    <row r="310" spans="1:34">
      <c r="A310" t="s">
        <v>86</v>
      </c>
      <c r="B310" s="4">
        <v>4</v>
      </c>
      <c r="C310" s="4">
        <v>1</v>
      </c>
      <c r="D310" s="4">
        <v>1</v>
      </c>
      <c r="E310" s="4">
        <v>2</v>
      </c>
      <c r="F310" s="4">
        <v>1</v>
      </c>
      <c r="M310" s="4">
        <v>1</v>
      </c>
      <c r="N310" s="4">
        <f t="shared" si="17"/>
        <v>10</v>
      </c>
      <c r="P310" s="4"/>
    </row>
    <row r="311" spans="1:34">
      <c r="A311"/>
      <c r="P311" s="4"/>
    </row>
    <row r="312" spans="1:34">
      <c r="A312" t="s">
        <v>87</v>
      </c>
      <c r="B312" s="4">
        <v>1</v>
      </c>
      <c r="D312" s="4">
        <v>1</v>
      </c>
      <c r="E312" s="4">
        <v>1</v>
      </c>
      <c r="F312" s="4">
        <v>1</v>
      </c>
      <c r="H312" s="4">
        <v>1</v>
      </c>
      <c r="N312" s="4">
        <f t="shared" si="17"/>
        <v>5</v>
      </c>
      <c r="P312" s="4"/>
    </row>
    <row r="313" spans="1:34">
      <c r="A313" s="4" t="s">
        <v>1648</v>
      </c>
      <c r="B313" s="4">
        <f t="shared" ref="B313:I313" si="20">SUM(B243:B312)</f>
        <v>153</v>
      </c>
      <c r="C313" s="4">
        <f t="shared" si="20"/>
        <v>83</v>
      </c>
      <c r="D313" s="4">
        <f t="shared" si="20"/>
        <v>72</v>
      </c>
      <c r="E313" s="112">
        <f t="shared" si="20"/>
        <v>66</v>
      </c>
      <c r="F313" s="4">
        <f t="shared" si="20"/>
        <v>55</v>
      </c>
      <c r="G313" s="4">
        <f t="shared" si="20"/>
        <v>10</v>
      </c>
      <c r="H313" s="4">
        <f t="shared" si="20"/>
        <v>10</v>
      </c>
      <c r="I313" s="4">
        <f t="shared" si="20"/>
        <v>5</v>
      </c>
      <c r="L313" s="4">
        <f>SUM(L243:L312)</f>
        <v>1</v>
      </c>
      <c r="M313" s="4">
        <f>SUM(M243:M312)</f>
        <v>10</v>
      </c>
      <c r="N313" s="4">
        <f t="shared" si="17"/>
        <v>465</v>
      </c>
    </row>
    <row r="315" spans="1:34" s="2" customFormat="1">
      <c r="A315" s="3"/>
      <c r="B315" s="6" t="s">
        <v>3</v>
      </c>
      <c r="C315" s="6" t="s">
        <v>4</v>
      </c>
      <c r="D315" s="6" t="s">
        <v>5</v>
      </c>
      <c r="E315" s="6" t="s">
        <v>6</v>
      </c>
      <c r="F315" s="6" t="s">
        <v>7</v>
      </c>
      <c r="G315" s="6" t="s">
        <v>8</v>
      </c>
      <c r="H315" s="6" t="s">
        <v>9</v>
      </c>
      <c r="I315" s="6" t="s">
        <v>10</v>
      </c>
      <c r="J315" s="6" t="s">
        <v>11</v>
      </c>
      <c r="K315" s="6" t="s">
        <v>12</v>
      </c>
      <c r="L315" s="6" t="s">
        <v>13</v>
      </c>
      <c r="M315" s="16" t="s">
        <v>134</v>
      </c>
      <c r="N315" s="16" t="s">
        <v>136</v>
      </c>
      <c r="O315" s="16" t="s">
        <v>147</v>
      </c>
      <c r="P315" s="16" t="s">
        <v>128</v>
      </c>
      <c r="Q315" s="16" t="s">
        <v>138</v>
      </c>
      <c r="R315" s="16" t="s">
        <v>151</v>
      </c>
      <c r="S315" s="16" t="s">
        <v>120</v>
      </c>
      <c r="T315" s="16" t="s">
        <v>144</v>
      </c>
      <c r="U315" s="16" t="s">
        <v>153</v>
      </c>
      <c r="V315" s="16" t="s">
        <v>149</v>
      </c>
      <c r="W315" s="16" t="s">
        <v>132</v>
      </c>
      <c r="X315" s="16" t="s">
        <v>130</v>
      </c>
      <c r="Y315" s="16" t="s">
        <v>126</v>
      </c>
      <c r="Z315" s="16" t="s">
        <v>142</v>
      </c>
      <c r="AA315" s="16" t="s">
        <v>140</v>
      </c>
      <c r="AB315" s="16" t="s">
        <v>146</v>
      </c>
      <c r="AC315" s="3" t="s">
        <v>39</v>
      </c>
      <c r="AD315" s="6" t="s">
        <v>14</v>
      </c>
      <c r="AE315" s="1"/>
      <c r="AF315" s="1"/>
      <c r="AG315" s="1"/>
    </row>
    <row r="316" spans="1:34" s="2" customFormat="1">
      <c r="A316" s="5" t="s">
        <v>28</v>
      </c>
      <c r="B316" s="7">
        <v>17658916</v>
      </c>
      <c r="C316" s="7">
        <v>9775991</v>
      </c>
      <c r="D316" s="7">
        <v>8382699</v>
      </c>
      <c r="E316" s="7">
        <v>7314236</v>
      </c>
      <c r="F316" s="7">
        <v>6062962</v>
      </c>
      <c r="G316" s="7">
        <v>1414919</v>
      </c>
      <c r="H316" s="8">
        <v>1314441</v>
      </c>
      <c r="I316" s="8">
        <v>1028721</v>
      </c>
      <c r="J316" s="7">
        <v>16597</v>
      </c>
      <c r="K316" s="7">
        <v>260111</v>
      </c>
      <c r="L316" s="7">
        <v>104854</v>
      </c>
      <c r="M316" s="16" t="s">
        <v>135</v>
      </c>
      <c r="N316" s="16" t="s">
        <v>137</v>
      </c>
      <c r="O316" s="16" t="s">
        <v>148</v>
      </c>
      <c r="P316" s="16" t="s">
        <v>129</v>
      </c>
      <c r="Q316" s="16" t="s">
        <v>139</v>
      </c>
      <c r="R316" s="16" t="s">
        <v>152</v>
      </c>
      <c r="S316" s="16" t="s">
        <v>121</v>
      </c>
      <c r="T316" s="16" t="s">
        <v>145</v>
      </c>
      <c r="U316" s="16" t="s">
        <v>154</v>
      </c>
      <c r="V316" s="16" t="s">
        <v>150</v>
      </c>
      <c r="W316" s="16" t="s">
        <v>133</v>
      </c>
      <c r="X316" s="16" t="s">
        <v>131</v>
      </c>
      <c r="Y316" s="16" t="s">
        <v>127</v>
      </c>
      <c r="Z316" s="16" t="s">
        <v>143</v>
      </c>
      <c r="AA316" s="16" t="s">
        <v>141</v>
      </c>
      <c r="AB316" s="16" t="s">
        <v>145</v>
      </c>
      <c r="AC316" s="19">
        <v>1511242.152</v>
      </c>
      <c r="AD316" s="7">
        <v>54845689.152000003</v>
      </c>
      <c r="AE316" s="1"/>
      <c r="AF316" s="1"/>
      <c r="AG316" s="1"/>
    </row>
    <row r="317" spans="1:34" s="2" customFormat="1">
      <c r="A317" s="3" t="s">
        <v>122</v>
      </c>
      <c r="B317" s="9">
        <v>0.32197454846560258</v>
      </c>
      <c r="C317" s="9">
        <v>0.17824538539221743</v>
      </c>
      <c r="D317" s="9">
        <v>0.15284152919964389</v>
      </c>
      <c r="E317" s="10">
        <v>0.13336027157447577</v>
      </c>
      <c r="F317" s="9">
        <v>0.11054582582045845</v>
      </c>
      <c r="G317" s="9">
        <v>2.5798180711681395E-2</v>
      </c>
      <c r="H317" s="10">
        <v>2.3966167994664857E-2</v>
      </c>
      <c r="I317" s="10">
        <v>1.8756642790083104E-2</v>
      </c>
      <c r="J317" s="9">
        <v>3.0261266211830935E-4</v>
      </c>
      <c r="K317" s="9">
        <v>4.7425969847716791E-3</v>
      </c>
      <c r="L317" s="9">
        <v>1.9118002093000666E-3</v>
      </c>
      <c r="M317" s="76">
        <v>1.8348935268384754E-3</v>
      </c>
      <c r="N317" s="76">
        <v>1.6603492709814788E-3</v>
      </c>
      <c r="O317" s="76">
        <v>1.6365187745430482E-3</v>
      </c>
      <c r="P317" s="76">
        <v>1.6116672315854503E-3</v>
      </c>
      <c r="Q317" s="76">
        <v>1.5519360102141432E-3</v>
      </c>
      <c r="R317" s="76">
        <v>1.4404596098893047E-3</v>
      </c>
      <c r="S317" s="76">
        <v>1.4291733992577911E-3</v>
      </c>
      <c r="T317" s="76">
        <v>1.4158633285614986E-3</v>
      </c>
      <c r="U317" s="76">
        <v>1.2986800075134553E-3</v>
      </c>
      <c r="V317" s="76">
        <v>1.0887273170096094E-3</v>
      </c>
      <c r="W317" s="76">
        <v>9.9424404803948952E-4</v>
      </c>
      <c r="X317" s="76">
        <v>9.4131372580478134E-4</v>
      </c>
      <c r="Y317" s="76">
        <v>8.5552758522114295E-4</v>
      </c>
      <c r="Z317" s="76">
        <v>8.3328335748213372E-4</v>
      </c>
      <c r="AA317" s="76">
        <v>8.0412883276518622E-4</v>
      </c>
      <c r="AB317" s="76">
        <v>7.7789158381728917E-4</v>
      </c>
      <c r="AC317" s="77">
        <v>2.7554438194982385E-2</v>
      </c>
      <c r="AD317" s="9"/>
      <c r="AE317" s="9"/>
      <c r="AF317" s="1"/>
      <c r="AG317" s="1"/>
      <c r="AH317" s="1"/>
    </row>
    <row r="318" spans="1:34" s="22" customFormat="1">
      <c r="A318" s="20" t="s">
        <v>125</v>
      </c>
      <c r="B318" s="20">
        <v>150</v>
      </c>
      <c r="C318" s="20">
        <v>83</v>
      </c>
      <c r="D318" s="20">
        <v>71</v>
      </c>
      <c r="E318" s="14">
        <v>62</v>
      </c>
      <c r="F318" s="20">
        <v>52</v>
      </c>
      <c r="G318" s="20">
        <v>12</v>
      </c>
      <c r="H318" s="14">
        <v>11</v>
      </c>
      <c r="I318" s="14">
        <v>9</v>
      </c>
      <c r="J318" s="20"/>
      <c r="K318" s="20">
        <v>2</v>
      </c>
      <c r="L318" s="20">
        <v>1</v>
      </c>
      <c r="M318" s="20">
        <v>1</v>
      </c>
      <c r="N318" s="20">
        <v>1</v>
      </c>
      <c r="O318" s="20">
        <v>1</v>
      </c>
      <c r="P318" s="21">
        <v>1</v>
      </c>
      <c r="Q318" s="21">
        <v>1</v>
      </c>
      <c r="R318" s="21">
        <v>1</v>
      </c>
      <c r="S318" s="22">
        <v>1</v>
      </c>
      <c r="T318" s="22">
        <v>1</v>
      </c>
      <c r="U318" s="22">
        <v>1</v>
      </c>
      <c r="V318" s="22">
        <v>1</v>
      </c>
      <c r="W318" s="22">
        <v>1</v>
      </c>
      <c r="X318" s="22">
        <v>1</v>
      </c>
      <c r="AD318" s="22">
        <v>465</v>
      </c>
    </row>
    <row r="319" spans="1:34" s="22" customFormat="1">
      <c r="A319" s="20"/>
      <c r="B319" s="20"/>
      <c r="C319" s="20"/>
      <c r="D319" s="20"/>
      <c r="E319" s="20"/>
      <c r="F319" s="20"/>
      <c r="G319" s="20"/>
      <c r="H319" s="14"/>
      <c r="I319" s="14"/>
      <c r="J319" s="20"/>
      <c r="K319" s="20"/>
      <c r="L319" s="20"/>
      <c r="M319" s="20"/>
      <c r="N319" s="20"/>
      <c r="O319" s="20"/>
      <c r="P319" s="21"/>
      <c r="Q319" s="21"/>
      <c r="R319" s="21"/>
    </row>
    <row r="320" spans="1:34" s="2" customFormat="1">
      <c r="A320" s="119" t="s">
        <v>1645</v>
      </c>
      <c r="B320" s="9"/>
      <c r="C320" s="9"/>
      <c r="D320" s="9"/>
      <c r="E320" s="9"/>
      <c r="F320" s="9"/>
      <c r="G320" s="9"/>
      <c r="H320" s="10"/>
      <c r="I320" s="10"/>
      <c r="J320" s="9"/>
      <c r="K320" s="9"/>
      <c r="L320" s="9"/>
      <c r="M320" s="76"/>
      <c r="N320" s="76"/>
      <c r="O320" s="76"/>
      <c r="P320" s="76"/>
      <c r="Q320" s="76"/>
      <c r="R320" s="76"/>
      <c r="S320" s="76"/>
      <c r="T320" s="76"/>
      <c r="U320" s="76"/>
      <c r="V320" s="76"/>
      <c r="W320" s="76"/>
      <c r="X320" s="76"/>
      <c r="Y320" s="76"/>
      <c r="Z320" s="76"/>
      <c r="AA320" s="76"/>
      <c r="AB320" s="76"/>
      <c r="AC320" s="77"/>
      <c r="AD320" s="9"/>
      <c r="AE320" s="9"/>
      <c r="AF320" s="1"/>
      <c r="AG320" s="1"/>
      <c r="AH320" s="1"/>
    </row>
    <row r="321" spans="1:34" s="2" customFormat="1">
      <c r="A321" s="3" t="s">
        <v>1646</v>
      </c>
      <c r="B321" s="9">
        <v>494</v>
      </c>
      <c r="C321" s="9"/>
      <c r="D321" s="9"/>
      <c r="E321" s="9"/>
      <c r="F321" s="9"/>
      <c r="G321" s="9"/>
      <c r="H321" s="10"/>
      <c r="I321" s="10"/>
      <c r="J321" s="9"/>
      <c r="K321" s="9"/>
      <c r="L321" s="9"/>
      <c r="M321" s="76"/>
      <c r="N321" s="76"/>
      <c r="O321" s="76"/>
      <c r="P321" s="76"/>
      <c r="Q321" s="76"/>
      <c r="R321" s="76"/>
      <c r="S321" s="76"/>
      <c r="T321" s="76"/>
      <c r="U321" s="76"/>
      <c r="V321" s="76"/>
      <c r="W321" s="76"/>
      <c r="X321" s="76"/>
      <c r="Y321" s="76"/>
      <c r="Z321" s="76"/>
      <c r="AA321" s="76"/>
      <c r="AB321" s="76"/>
      <c r="AC321" s="77"/>
      <c r="AD321" s="9"/>
      <c r="AE321" s="9"/>
      <c r="AF321" s="1"/>
      <c r="AG321" s="1"/>
      <c r="AH321" s="1"/>
    </row>
    <row r="322" spans="1:34" s="2" customFormat="1">
      <c r="A322" s="3"/>
      <c r="B322" s="9"/>
      <c r="C322" s="9"/>
      <c r="D322" s="9"/>
      <c r="E322" s="9"/>
      <c r="F322" s="9"/>
      <c r="G322" s="9"/>
      <c r="H322" s="10"/>
      <c r="I322" s="10"/>
      <c r="J322" s="9"/>
      <c r="K322" s="9"/>
      <c r="L322" s="9"/>
      <c r="M322" s="76"/>
      <c r="N322" s="76"/>
      <c r="O322" s="76"/>
      <c r="P322" s="76"/>
      <c r="Q322" s="76"/>
      <c r="R322" s="76"/>
      <c r="S322" s="76"/>
      <c r="T322" s="76"/>
      <c r="U322" s="76"/>
      <c r="V322" s="76"/>
      <c r="W322" s="76"/>
      <c r="X322" s="76"/>
      <c r="Y322" s="76"/>
      <c r="Z322" s="76"/>
      <c r="AA322" s="76"/>
      <c r="AB322" s="76"/>
      <c r="AC322" s="77"/>
      <c r="AD322" s="9"/>
      <c r="AE322" s="9"/>
      <c r="AF322" s="1"/>
      <c r="AG322" s="1"/>
      <c r="AH322" s="1"/>
    </row>
    <row r="323" spans="1:34" s="2" customFormat="1">
      <c r="A323" s="3" t="s">
        <v>122</v>
      </c>
      <c r="B323" s="9">
        <v>159.05542694200767</v>
      </c>
      <c r="C323" s="9">
        <v>88.053220383755416</v>
      </c>
      <c r="D323" s="9">
        <v>75.503715424624076</v>
      </c>
      <c r="E323" s="10">
        <v>65.87997415779104</v>
      </c>
      <c r="F323" s="9">
        <v>54.609637955306475</v>
      </c>
      <c r="G323" s="9">
        <v>12.74430127157061</v>
      </c>
      <c r="H323" s="10">
        <v>11.839286989364439</v>
      </c>
      <c r="I323" s="10">
        <v>9.265781538301054</v>
      </c>
      <c r="J323" s="9">
        <v>0.14949065508644482</v>
      </c>
      <c r="K323" s="9">
        <v>2.3428429104772093</v>
      </c>
      <c r="L323" s="9">
        <v>0.94442930339423292</v>
      </c>
      <c r="M323" s="76">
        <v>0.90643740225820679</v>
      </c>
      <c r="N323" s="76">
        <v>0.82021253986485054</v>
      </c>
      <c r="O323" s="76">
        <v>0.80844027462426582</v>
      </c>
      <c r="P323" s="76">
        <v>0.79616361240321243</v>
      </c>
      <c r="Q323" s="76">
        <v>0.7666563890457867</v>
      </c>
      <c r="R323" s="76">
        <v>0.71158704728531652</v>
      </c>
      <c r="S323" s="76">
        <v>0.70601165923334874</v>
      </c>
      <c r="T323" s="76">
        <v>0.69943648430938032</v>
      </c>
      <c r="U323" s="76">
        <v>0.64154792371164693</v>
      </c>
      <c r="V323" s="76">
        <v>0.53783129460274703</v>
      </c>
      <c r="W323" s="76">
        <v>0.49115655973150785</v>
      </c>
      <c r="X323" s="76">
        <v>0.46500898054756196</v>
      </c>
      <c r="Y323" s="76">
        <v>0.42263062709924459</v>
      </c>
      <c r="Z323" s="76">
        <v>0.41164197859617407</v>
      </c>
      <c r="AA323" s="76">
        <v>0.39723964338600198</v>
      </c>
      <c r="AB323" s="76">
        <v>0.38427844240574083</v>
      </c>
      <c r="AC323" s="77">
        <v>13.611892468321297</v>
      </c>
      <c r="AD323" s="9"/>
      <c r="AE323" s="9"/>
      <c r="AF323" s="1"/>
      <c r="AG323" s="1"/>
      <c r="AH323" s="1"/>
    </row>
    <row r="324" spans="1:34" s="2" customFormat="1">
      <c r="A324" s="100" t="s">
        <v>38</v>
      </c>
      <c r="B324" s="20">
        <v>159</v>
      </c>
      <c r="C324" s="20">
        <v>88</v>
      </c>
      <c r="D324" s="20">
        <v>75</v>
      </c>
      <c r="E324" s="20">
        <v>65</v>
      </c>
      <c r="F324" s="20">
        <v>54</v>
      </c>
      <c r="G324" s="20">
        <v>12</v>
      </c>
      <c r="H324" s="14">
        <v>11</v>
      </c>
      <c r="I324" s="14">
        <v>9</v>
      </c>
      <c r="J324" s="20"/>
      <c r="K324" s="20">
        <v>2</v>
      </c>
      <c r="L324" s="20"/>
      <c r="M324" s="75"/>
      <c r="N324" s="75"/>
      <c r="O324" s="75"/>
      <c r="P324" s="75"/>
      <c r="Q324" s="75"/>
      <c r="R324" s="75"/>
      <c r="S324" s="75"/>
      <c r="T324" s="75"/>
      <c r="U324" s="75"/>
      <c r="V324" s="75"/>
      <c r="W324" s="75"/>
      <c r="X324" s="75"/>
      <c r="Y324" s="75"/>
      <c r="Z324" s="75"/>
      <c r="AA324" s="75"/>
      <c r="AB324" s="75"/>
      <c r="AC324" s="94"/>
      <c r="AD324" s="20">
        <f>SUM(B324:AC324)</f>
        <v>475</v>
      </c>
      <c r="AE324" s="9"/>
      <c r="AF324" s="1"/>
      <c r="AG324" s="1"/>
      <c r="AH324" s="1"/>
    </row>
    <row r="325" spans="1:34" s="2" customFormat="1">
      <c r="A325" s="100" t="s">
        <v>38</v>
      </c>
      <c r="B325" s="20"/>
      <c r="C325" s="20"/>
      <c r="D325" s="20">
        <v>1</v>
      </c>
      <c r="E325" s="20">
        <v>1</v>
      </c>
      <c r="F325" s="20"/>
      <c r="G325" s="20">
        <v>1</v>
      </c>
      <c r="H325" s="14">
        <v>1</v>
      </c>
      <c r="I325" s="14"/>
      <c r="J325" s="20"/>
      <c r="K325" s="20"/>
      <c r="L325" s="20">
        <v>1</v>
      </c>
      <c r="M325" s="75">
        <v>1</v>
      </c>
      <c r="N325" s="75">
        <v>1</v>
      </c>
      <c r="O325" s="75">
        <v>1</v>
      </c>
      <c r="P325" s="75">
        <v>1</v>
      </c>
      <c r="Q325" s="75">
        <v>1</v>
      </c>
      <c r="R325" s="75">
        <v>1</v>
      </c>
      <c r="S325" s="75">
        <v>1</v>
      </c>
      <c r="T325" s="75">
        <v>1</v>
      </c>
      <c r="U325" s="75">
        <v>1</v>
      </c>
      <c r="V325" s="75">
        <v>1</v>
      </c>
      <c r="W325" s="75">
        <v>1</v>
      </c>
      <c r="X325" s="75">
        <v>1</v>
      </c>
      <c r="Y325" s="75">
        <v>1</v>
      </c>
      <c r="Z325" s="75">
        <v>1</v>
      </c>
      <c r="AA325" s="75"/>
      <c r="AB325" s="75"/>
      <c r="AC325" s="94"/>
      <c r="AD325" s="20">
        <f>SUM(B325:AC325)</f>
        <v>19</v>
      </c>
      <c r="AE325" s="9"/>
      <c r="AF325" s="1"/>
      <c r="AG325" s="1"/>
      <c r="AH325" s="1"/>
    </row>
    <row r="326" spans="1:34" s="2" customFormat="1">
      <c r="A326" s="3" t="s">
        <v>1622</v>
      </c>
      <c r="B326" s="20">
        <f t="shared" ref="B326:I326" si="21">SUM(B324:B325)</f>
        <v>159</v>
      </c>
      <c r="C326" s="20">
        <f t="shared" si="21"/>
        <v>88</v>
      </c>
      <c r="D326" s="20">
        <f t="shared" si="21"/>
        <v>76</v>
      </c>
      <c r="E326" s="20">
        <f t="shared" si="21"/>
        <v>66</v>
      </c>
      <c r="F326" s="20">
        <f t="shared" si="21"/>
        <v>54</v>
      </c>
      <c r="G326" s="20">
        <f t="shared" si="21"/>
        <v>13</v>
      </c>
      <c r="H326" s="14">
        <f t="shared" si="21"/>
        <v>12</v>
      </c>
      <c r="I326" s="14">
        <f t="shared" si="21"/>
        <v>9</v>
      </c>
      <c r="J326" s="20"/>
      <c r="K326" s="20">
        <f t="shared" ref="K326:U326" si="22">SUM(K324:K325)</f>
        <v>2</v>
      </c>
      <c r="L326" s="20">
        <f t="shared" si="22"/>
        <v>1</v>
      </c>
      <c r="M326" s="75">
        <f t="shared" si="22"/>
        <v>1</v>
      </c>
      <c r="N326" s="75">
        <f t="shared" si="22"/>
        <v>1</v>
      </c>
      <c r="O326" s="75">
        <f t="shared" si="22"/>
        <v>1</v>
      </c>
      <c r="P326" s="75">
        <f t="shared" si="22"/>
        <v>1</v>
      </c>
      <c r="Q326" s="75">
        <f t="shared" si="22"/>
        <v>1</v>
      </c>
      <c r="R326" s="75">
        <f t="shared" si="22"/>
        <v>1</v>
      </c>
      <c r="S326" s="75">
        <f t="shared" si="22"/>
        <v>1</v>
      </c>
      <c r="T326" s="75">
        <f t="shared" si="22"/>
        <v>1</v>
      </c>
      <c r="U326" s="75">
        <f t="shared" si="22"/>
        <v>1</v>
      </c>
      <c r="V326" s="75">
        <f>SUM(V325)</f>
        <v>1</v>
      </c>
      <c r="W326" s="75">
        <f>SUM(W325)</f>
        <v>1</v>
      </c>
      <c r="X326" s="75">
        <f>SUM(X325)</f>
        <v>1</v>
      </c>
      <c r="Y326" s="75">
        <f>SUM(Y325)</f>
        <v>1</v>
      </c>
      <c r="Z326" s="75">
        <f>SUM(Z325)</f>
        <v>1</v>
      </c>
      <c r="AA326" s="75"/>
      <c r="AB326" s="75"/>
      <c r="AC326" s="94"/>
      <c r="AD326" s="20">
        <f>SUM(B326:AC326)</f>
        <v>494</v>
      </c>
      <c r="AE326" s="9"/>
      <c r="AF326" s="1"/>
      <c r="AG326" s="1"/>
      <c r="AH326" s="1"/>
    </row>
    <row r="327" spans="1:34" s="2" customFormat="1">
      <c r="A327" s="3"/>
      <c r="B327" s="9"/>
      <c r="C327" s="9"/>
      <c r="D327" s="9"/>
      <c r="E327" s="9"/>
      <c r="F327" s="9"/>
      <c r="G327" s="9"/>
      <c r="H327" s="10"/>
      <c r="I327" s="10"/>
      <c r="J327" s="9"/>
      <c r="K327" s="9"/>
      <c r="L327" s="9"/>
      <c r="M327" s="76"/>
      <c r="N327" s="76"/>
      <c r="O327" s="76"/>
      <c r="P327" s="76"/>
      <c r="Q327" s="76"/>
      <c r="R327" s="76"/>
      <c r="S327" s="76"/>
      <c r="T327" s="76"/>
      <c r="U327" s="76"/>
      <c r="V327" s="76"/>
      <c r="W327" s="76"/>
      <c r="X327" s="76"/>
      <c r="Y327" s="76"/>
      <c r="Z327" s="76"/>
      <c r="AA327" s="76"/>
      <c r="AB327" s="76"/>
      <c r="AC327" s="77"/>
      <c r="AD327" s="9"/>
      <c r="AE327" s="9"/>
      <c r="AF327" s="1"/>
      <c r="AG327" s="1"/>
      <c r="AH327" s="1"/>
    </row>
    <row r="328" spans="1:34" s="2" customFormat="1">
      <c r="A328" s="3"/>
      <c r="B328" s="9"/>
      <c r="C328" s="9"/>
      <c r="D328" s="9"/>
      <c r="E328" s="9"/>
      <c r="F328" s="9"/>
      <c r="G328" s="9"/>
      <c r="H328" s="10"/>
      <c r="I328" s="10"/>
      <c r="J328" s="9"/>
      <c r="K328" s="9"/>
      <c r="L328" s="9"/>
      <c r="M328" s="76"/>
      <c r="N328" s="76"/>
      <c r="O328" s="76"/>
      <c r="P328" s="76"/>
      <c r="Q328" s="76"/>
      <c r="R328" s="76"/>
      <c r="S328" s="76"/>
      <c r="T328" s="76"/>
      <c r="U328" s="76"/>
      <c r="V328" s="76"/>
      <c r="W328" s="76"/>
      <c r="X328" s="76"/>
      <c r="Y328" s="76"/>
      <c r="Z328" s="76"/>
      <c r="AA328" s="76"/>
      <c r="AB328" s="76"/>
      <c r="AC328" s="77"/>
      <c r="AD328" s="9"/>
      <c r="AE328" s="9"/>
      <c r="AF328" s="1"/>
      <c r="AG328" s="1"/>
      <c r="AH328" s="1"/>
    </row>
    <row r="329" spans="1:34">
      <c r="A329" s="16"/>
      <c r="B329" s="16" t="s">
        <v>30</v>
      </c>
      <c r="C329" s="16" t="s">
        <v>4</v>
      </c>
      <c r="D329" s="16" t="s">
        <v>31</v>
      </c>
      <c r="E329" s="16" t="s">
        <v>6</v>
      </c>
      <c r="F329" s="16" t="s">
        <v>32</v>
      </c>
      <c r="G329" s="16" t="s">
        <v>33</v>
      </c>
      <c r="H329" s="16" t="s">
        <v>34</v>
      </c>
      <c r="I329" s="16" t="s">
        <v>10</v>
      </c>
      <c r="J329" s="16" t="s">
        <v>35</v>
      </c>
      <c r="K329" s="16" t="s">
        <v>36</v>
      </c>
      <c r="L329" s="16" t="s">
        <v>37</v>
      </c>
      <c r="M329" s="16" t="s">
        <v>123</v>
      </c>
      <c r="N329" s="74"/>
      <c r="O329" s="74"/>
    </row>
    <row r="330" spans="1:34" s="75" customFormat="1">
      <c r="A330" s="12" t="s">
        <v>17</v>
      </c>
      <c r="B330" s="75">
        <v>6</v>
      </c>
      <c r="C330" s="75">
        <v>5</v>
      </c>
      <c r="D330" s="75">
        <v>2</v>
      </c>
      <c r="E330" s="75">
        <v>3</v>
      </c>
      <c r="F330" s="75">
        <v>2</v>
      </c>
      <c r="H330" s="75">
        <v>1</v>
      </c>
      <c r="L330" s="75">
        <v>1</v>
      </c>
      <c r="N330" s="75">
        <f t="shared" ref="N330:N341" si="23">SUM(B330:M330)</f>
        <v>20</v>
      </c>
    </row>
    <row r="331" spans="1:34" s="75" customFormat="1">
      <c r="A331" s="12" t="s">
        <v>18</v>
      </c>
      <c r="B331" s="75">
        <v>11</v>
      </c>
      <c r="C331" s="75">
        <v>7</v>
      </c>
      <c r="D331" s="75">
        <v>4</v>
      </c>
      <c r="E331" s="75">
        <v>4</v>
      </c>
      <c r="F331" s="75">
        <v>3</v>
      </c>
      <c r="G331" s="75">
        <v>1</v>
      </c>
      <c r="H331" s="75">
        <v>1</v>
      </c>
      <c r="I331" s="75">
        <v>1</v>
      </c>
      <c r="M331" s="75">
        <v>1</v>
      </c>
      <c r="N331" s="75">
        <f t="shared" si="23"/>
        <v>33</v>
      </c>
    </row>
    <row r="332" spans="1:34" s="75" customFormat="1">
      <c r="A332" s="12" t="s">
        <v>19</v>
      </c>
      <c r="B332" s="75">
        <v>17</v>
      </c>
      <c r="C332" s="75">
        <v>9</v>
      </c>
      <c r="D332" s="75">
        <v>7</v>
      </c>
      <c r="E332" s="75">
        <v>7</v>
      </c>
      <c r="F332" s="75">
        <v>6</v>
      </c>
      <c r="G332" s="75">
        <v>1</v>
      </c>
      <c r="H332" s="75">
        <v>1</v>
      </c>
      <c r="I332" s="75">
        <v>1</v>
      </c>
      <c r="M332" s="75">
        <v>3</v>
      </c>
      <c r="N332" s="75">
        <f t="shared" si="23"/>
        <v>52</v>
      </c>
    </row>
    <row r="333" spans="1:34" s="75" customFormat="1">
      <c r="A333" s="12" t="s">
        <v>20</v>
      </c>
      <c r="B333" s="75">
        <v>19</v>
      </c>
      <c r="C333" s="75">
        <v>10</v>
      </c>
      <c r="D333" s="75">
        <v>9</v>
      </c>
      <c r="E333" s="75">
        <v>7</v>
      </c>
      <c r="F333" s="75">
        <v>7</v>
      </c>
      <c r="G333" s="75">
        <v>2</v>
      </c>
      <c r="H333" s="75">
        <v>1</v>
      </c>
      <c r="I333" s="75">
        <v>2</v>
      </c>
      <c r="M333" s="75">
        <v>2</v>
      </c>
      <c r="N333" s="75">
        <f t="shared" si="23"/>
        <v>59</v>
      </c>
    </row>
    <row r="334" spans="1:34" s="75" customFormat="1">
      <c r="A334" s="12" t="s">
        <v>21</v>
      </c>
      <c r="B334" s="75">
        <v>16</v>
      </c>
      <c r="C334" s="75">
        <v>8</v>
      </c>
      <c r="D334" s="75">
        <v>7</v>
      </c>
      <c r="E334" s="75">
        <v>6</v>
      </c>
      <c r="F334" s="75">
        <v>8</v>
      </c>
      <c r="G334" s="75">
        <v>2</v>
      </c>
      <c r="H334" s="75">
        <v>1</v>
      </c>
      <c r="I334" s="75">
        <v>1</v>
      </c>
      <c r="N334" s="75">
        <f t="shared" si="23"/>
        <v>49</v>
      </c>
    </row>
    <row r="335" spans="1:34" s="75" customFormat="1">
      <c r="A335" s="12" t="s">
        <v>22</v>
      </c>
      <c r="B335" s="75">
        <v>10</v>
      </c>
      <c r="C335" s="75">
        <v>6</v>
      </c>
      <c r="D335" s="75">
        <v>3</v>
      </c>
      <c r="E335" s="75">
        <v>3</v>
      </c>
      <c r="F335" s="75">
        <v>3</v>
      </c>
      <c r="H335" s="75">
        <v>1</v>
      </c>
      <c r="I335" s="75">
        <v>1</v>
      </c>
      <c r="N335" s="75">
        <f t="shared" si="23"/>
        <v>27</v>
      </c>
    </row>
    <row r="336" spans="1:34" s="75" customFormat="1">
      <c r="A336" s="12" t="s">
        <v>23</v>
      </c>
      <c r="B336" s="75">
        <v>18</v>
      </c>
      <c r="C336" s="75">
        <v>13</v>
      </c>
      <c r="D336" s="75">
        <v>8</v>
      </c>
      <c r="E336" s="75">
        <v>7</v>
      </c>
      <c r="F336" s="75">
        <v>5</v>
      </c>
      <c r="G336" s="75">
        <v>1</v>
      </c>
      <c r="H336" s="75">
        <v>1</v>
      </c>
      <c r="I336" s="75">
        <v>1</v>
      </c>
      <c r="M336" s="75">
        <v>1</v>
      </c>
      <c r="N336" s="75">
        <f t="shared" si="23"/>
        <v>55</v>
      </c>
    </row>
    <row r="337" spans="1:34" s="75" customFormat="1">
      <c r="A337" s="12" t="s">
        <v>24</v>
      </c>
      <c r="B337" s="75">
        <v>22</v>
      </c>
      <c r="C337" s="75">
        <v>9</v>
      </c>
      <c r="D337" s="75">
        <v>19</v>
      </c>
      <c r="E337" s="75">
        <v>11</v>
      </c>
      <c r="F337" s="75">
        <v>10</v>
      </c>
      <c r="G337" s="75">
        <v>2</v>
      </c>
      <c r="H337" s="75">
        <v>1</v>
      </c>
      <c r="I337" s="75">
        <v>1</v>
      </c>
      <c r="M337" s="75">
        <v>1</v>
      </c>
      <c r="N337" s="75">
        <f t="shared" si="23"/>
        <v>76</v>
      </c>
    </row>
    <row r="338" spans="1:34" s="75" customFormat="1">
      <c r="A338" s="12" t="s">
        <v>25</v>
      </c>
      <c r="B338" s="75">
        <v>10</v>
      </c>
      <c r="C338" s="75">
        <v>5</v>
      </c>
      <c r="D338" s="75">
        <v>3</v>
      </c>
      <c r="E338" s="75">
        <v>4</v>
      </c>
      <c r="F338" s="75">
        <v>2</v>
      </c>
      <c r="G338" s="75">
        <v>1</v>
      </c>
      <c r="H338" s="75">
        <v>1</v>
      </c>
      <c r="M338" s="75">
        <v>1</v>
      </c>
      <c r="N338" s="75">
        <f t="shared" si="23"/>
        <v>27</v>
      </c>
    </row>
    <row r="339" spans="1:34" s="75" customFormat="1">
      <c r="A339" s="12" t="s">
        <v>26</v>
      </c>
      <c r="B339" s="75">
        <v>5</v>
      </c>
      <c r="C339" s="75">
        <v>3</v>
      </c>
      <c r="D339" s="75">
        <v>2</v>
      </c>
      <c r="E339" s="75">
        <v>2</v>
      </c>
      <c r="F339" s="75">
        <v>1</v>
      </c>
      <c r="G339" s="75">
        <v>1</v>
      </c>
      <c r="N339" s="75">
        <f t="shared" si="23"/>
        <v>14</v>
      </c>
    </row>
    <row r="340" spans="1:34" s="75" customFormat="1">
      <c r="A340" s="12" t="s">
        <v>27</v>
      </c>
      <c r="B340" s="75">
        <v>17</v>
      </c>
      <c r="C340" s="75">
        <v>8</v>
      </c>
      <c r="D340" s="75">
        <v>7</v>
      </c>
      <c r="E340" s="75">
        <v>9</v>
      </c>
      <c r="F340" s="75">
        <v>5</v>
      </c>
      <c r="G340" s="75">
        <v>1</v>
      </c>
      <c r="H340" s="75">
        <v>3</v>
      </c>
      <c r="I340" s="75">
        <v>1</v>
      </c>
      <c r="M340" s="75">
        <v>2</v>
      </c>
      <c r="N340" s="75">
        <f t="shared" si="23"/>
        <v>53</v>
      </c>
    </row>
    <row r="341" spans="1:34" s="75" customFormat="1">
      <c r="A341" s="16" t="s">
        <v>119</v>
      </c>
      <c r="B341" s="75">
        <f t="shared" ref="B341:I341" si="24">SUM(B330:B340)</f>
        <v>151</v>
      </c>
      <c r="C341" s="75">
        <f t="shared" si="24"/>
        <v>83</v>
      </c>
      <c r="D341" s="75">
        <f t="shared" si="24"/>
        <v>71</v>
      </c>
      <c r="E341" s="75">
        <f t="shared" si="24"/>
        <v>63</v>
      </c>
      <c r="F341" s="75">
        <f t="shared" si="24"/>
        <v>52</v>
      </c>
      <c r="G341" s="75">
        <f t="shared" si="24"/>
        <v>12</v>
      </c>
      <c r="H341" s="75">
        <f t="shared" si="24"/>
        <v>12</v>
      </c>
      <c r="I341" s="75">
        <f t="shared" si="24"/>
        <v>9</v>
      </c>
      <c r="L341" s="75">
        <f>SUM(L330:L340)</f>
        <v>1</v>
      </c>
      <c r="M341" s="75">
        <f>SUM(M330:M340)</f>
        <v>11</v>
      </c>
      <c r="N341" s="75">
        <f t="shared" si="23"/>
        <v>465</v>
      </c>
    </row>
    <row r="342" spans="1:34" s="75" customFormat="1">
      <c r="A342" s="16"/>
    </row>
    <row r="343" spans="1:34" s="75" customFormat="1">
      <c r="A343" s="5" t="s">
        <v>28</v>
      </c>
      <c r="B343" s="75">
        <v>150</v>
      </c>
      <c r="C343" s="75">
        <v>83</v>
      </c>
      <c r="D343" s="75">
        <v>71</v>
      </c>
      <c r="E343" s="113">
        <v>62</v>
      </c>
      <c r="F343" s="75">
        <v>52</v>
      </c>
      <c r="G343" s="75">
        <v>12</v>
      </c>
      <c r="H343" s="75">
        <v>11</v>
      </c>
      <c r="I343" s="75">
        <v>9</v>
      </c>
      <c r="K343" s="75">
        <v>2</v>
      </c>
      <c r="L343" s="75">
        <v>1</v>
      </c>
      <c r="M343" s="75">
        <v>12</v>
      </c>
      <c r="N343" s="75">
        <f>SUM(B343:M343)</f>
        <v>465</v>
      </c>
    </row>
    <row r="346" spans="1:34" s="4" customFormat="1">
      <c r="A346" s="4" t="s">
        <v>1634</v>
      </c>
      <c r="B346" s="4">
        <v>6</v>
      </c>
      <c r="C346" s="4">
        <v>5</v>
      </c>
      <c r="D346" s="4">
        <v>1</v>
      </c>
      <c r="E346" s="4">
        <v>5</v>
      </c>
      <c r="F346" s="4">
        <v>0</v>
      </c>
      <c r="G346" s="4">
        <v>-4</v>
      </c>
      <c r="H346" s="4">
        <v>-4</v>
      </c>
      <c r="I346" s="4">
        <v>-4</v>
      </c>
      <c r="K346" s="4">
        <v>-2</v>
      </c>
      <c r="L346" s="4">
        <v>0</v>
      </c>
      <c r="M346" s="4">
        <v>-3</v>
      </c>
      <c r="N346" s="4">
        <v>17</v>
      </c>
      <c r="P346"/>
      <c r="Q346"/>
      <c r="R346"/>
      <c r="S346"/>
      <c r="T346"/>
      <c r="U346"/>
      <c r="V346"/>
      <c r="W346"/>
      <c r="X346"/>
      <c r="Y346"/>
      <c r="Z346"/>
      <c r="AA346"/>
      <c r="AB346"/>
      <c r="AC346"/>
      <c r="AD346"/>
      <c r="AE346"/>
      <c r="AF346"/>
      <c r="AG346"/>
      <c r="AH346"/>
    </row>
    <row r="348" spans="1:34">
      <c r="A348" s="4" t="s">
        <v>1651</v>
      </c>
      <c r="B348" s="4">
        <v>5</v>
      </c>
      <c r="C348" s="4">
        <v>1</v>
      </c>
      <c r="D348" s="4">
        <v>3</v>
      </c>
      <c r="E348" s="4">
        <v>2</v>
      </c>
      <c r="F348" s="4">
        <v>6</v>
      </c>
      <c r="G348" s="4">
        <v>-3</v>
      </c>
      <c r="H348" s="4">
        <v>-4</v>
      </c>
      <c r="I348" s="4">
        <v>-4</v>
      </c>
      <c r="K348" s="4">
        <v>-2</v>
      </c>
      <c r="L348" s="4">
        <v>0</v>
      </c>
      <c r="M348" s="4">
        <v>-4</v>
      </c>
      <c r="N348" s="4">
        <v>17</v>
      </c>
    </row>
    <row r="350" spans="1:34">
      <c r="A350" s="4" t="s">
        <v>1650</v>
      </c>
      <c r="B350" s="4">
        <v>3</v>
      </c>
      <c r="C350" s="4">
        <v>0</v>
      </c>
      <c r="D350" s="4">
        <v>1</v>
      </c>
      <c r="E350" s="4">
        <v>4</v>
      </c>
      <c r="F350" s="4">
        <v>3</v>
      </c>
      <c r="G350" s="4">
        <v>-2</v>
      </c>
      <c r="H350" s="4">
        <v>-1</v>
      </c>
      <c r="I350" s="4">
        <v>-4</v>
      </c>
      <c r="K350" s="4">
        <v>-2</v>
      </c>
      <c r="L350" s="4">
        <v>0</v>
      </c>
      <c r="M350" s="4">
        <v>-2</v>
      </c>
      <c r="N350" s="4">
        <v>11</v>
      </c>
    </row>
    <row r="352" spans="1:34" s="4" customFormat="1">
      <c r="A352" s="4" t="s">
        <v>1649</v>
      </c>
      <c r="B352" s="4">
        <v>1</v>
      </c>
      <c r="C352" s="4">
        <v>-1</v>
      </c>
      <c r="D352" s="4">
        <v>1</v>
      </c>
      <c r="E352" s="4">
        <v>2</v>
      </c>
      <c r="F352" s="4">
        <v>2</v>
      </c>
      <c r="G352" s="4">
        <v>1</v>
      </c>
      <c r="H352" s="4">
        <v>1</v>
      </c>
      <c r="I352" s="4">
        <v>-4</v>
      </c>
      <c r="K352" s="4">
        <v>-2</v>
      </c>
      <c r="L352" s="4">
        <v>0</v>
      </c>
      <c r="M352" s="4">
        <v>-1</v>
      </c>
      <c r="N352" s="4">
        <v>8</v>
      </c>
      <c r="P352"/>
      <c r="Q352"/>
      <c r="R352"/>
      <c r="S352"/>
      <c r="T352"/>
      <c r="U352"/>
      <c r="V352"/>
      <c r="W352"/>
      <c r="X352"/>
      <c r="Y352"/>
      <c r="Z352"/>
      <c r="AA352"/>
      <c r="AB352"/>
      <c r="AC352"/>
      <c r="AD352"/>
      <c r="AE352"/>
      <c r="AF352"/>
      <c r="AG352"/>
      <c r="AH352"/>
    </row>
    <row r="354" spans="1:14">
      <c r="A354" s="4" t="s">
        <v>1678</v>
      </c>
      <c r="B354" s="4">
        <v>1</v>
      </c>
      <c r="C354" s="4">
        <v>0</v>
      </c>
      <c r="D354" s="4">
        <v>0</v>
      </c>
      <c r="E354" s="4">
        <v>1</v>
      </c>
      <c r="F354" s="4">
        <v>0</v>
      </c>
      <c r="G354" s="4">
        <v>0</v>
      </c>
      <c r="H354" s="4">
        <v>1</v>
      </c>
      <c r="I354" s="4">
        <v>0</v>
      </c>
      <c r="K354" s="4">
        <v>-2</v>
      </c>
      <c r="L354" s="4">
        <v>0</v>
      </c>
      <c r="M354" s="4">
        <v>-1</v>
      </c>
      <c r="N354" s="4">
        <v>3</v>
      </c>
    </row>
  </sheetData>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77"/>
  <sheetViews>
    <sheetView topLeftCell="A55" workbookViewId="0">
      <selection activeCell="B74" sqref="B74:M74"/>
    </sheetView>
  </sheetViews>
  <sheetFormatPr baseColWidth="10" defaultColWidth="8.83203125" defaultRowHeight="14"/>
  <cols>
    <col min="1" max="1" width="23.83203125" customWidth="1"/>
    <col min="2" max="2" width="11.1640625" customWidth="1"/>
    <col min="3" max="3" width="10.6640625" customWidth="1"/>
    <col min="13" max="13" width="13.83203125" style="110" customWidth="1"/>
  </cols>
  <sheetData>
    <row r="1" spans="1:15" s="104" customFormat="1" ht="11.25" customHeight="1">
      <c r="A1" s="102" t="s">
        <v>1626</v>
      </c>
      <c r="B1" s="103"/>
      <c r="C1" s="103"/>
      <c r="D1" s="103"/>
      <c r="E1" s="103"/>
      <c r="F1" s="103"/>
      <c r="G1" s="103"/>
      <c r="H1" s="103"/>
      <c r="I1" s="103"/>
      <c r="J1" s="103"/>
      <c r="K1" s="103"/>
      <c r="L1" s="103"/>
      <c r="M1" s="105"/>
    </row>
    <row r="2" spans="1:15" s="104" customFormat="1" ht="11.25" customHeight="1">
      <c r="A2" s="102" t="s">
        <v>1627</v>
      </c>
      <c r="B2" s="103"/>
      <c r="C2" s="103"/>
      <c r="D2" s="103"/>
      <c r="E2" s="103"/>
      <c r="F2" s="103"/>
      <c r="G2" s="103"/>
      <c r="H2" s="103"/>
      <c r="I2" s="103"/>
      <c r="J2" s="103"/>
      <c r="K2" s="103"/>
      <c r="L2" s="103"/>
      <c r="M2" s="105"/>
    </row>
    <row r="3" spans="1:15" s="104" customFormat="1" ht="11.25" customHeight="1">
      <c r="A3" s="102"/>
      <c r="B3" s="103"/>
      <c r="C3" s="103"/>
      <c r="D3" s="103"/>
      <c r="E3" s="103"/>
      <c r="F3" s="103"/>
      <c r="G3" s="103"/>
      <c r="H3" s="103"/>
      <c r="I3" s="103"/>
      <c r="J3" s="103"/>
      <c r="K3" s="103"/>
      <c r="L3" s="103"/>
      <c r="M3" s="105"/>
    </row>
    <row r="4" spans="1:15" s="104" customFormat="1" ht="11.25" customHeight="1">
      <c r="A4" s="102"/>
      <c r="B4" s="103" t="s">
        <v>30</v>
      </c>
      <c r="C4" s="103" t="s">
        <v>4</v>
      </c>
      <c r="D4" s="103" t="s">
        <v>31</v>
      </c>
      <c r="E4" s="103" t="s">
        <v>6</v>
      </c>
      <c r="F4" s="103" t="s">
        <v>32</v>
      </c>
      <c r="G4" s="103" t="s">
        <v>33</v>
      </c>
      <c r="H4" s="103" t="s">
        <v>34</v>
      </c>
      <c r="I4" s="103" t="s">
        <v>10</v>
      </c>
      <c r="J4" s="103" t="s">
        <v>35</v>
      </c>
      <c r="K4" s="103" t="s">
        <v>36</v>
      </c>
      <c r="L4" s="103" t="s">
        <v>37</v>
      </c>
      <c r="M4" s="105" t="s">
        <v>88</v>
      </c>
    </row>
    <row r="5" spans="1:15" ht="11.25" customHeight="1">
      <c r="A5" s="28" t="s">
        <v>17</v>
      </c>
      <c r="B5" s="33">
        <v>744748</v>
      </c>
      <c r="C5" s="33">
        <v>688922</v>
      </c>
      <c r="D5" s="33">
        <v>247342</v>
      </c>
      <c r="E5" s="33">
        <v>307534</v>
      </c>
      <c r="F5" s="33">
        <v>302251</v>
      </c>
      <c r="G5" s="34">
        <v>38342</v>
      </c>
      <c r="H5" s="33">
        <v>53604</v>
      </c>
      <c r="I5" s="33"/>
      <c r="J5" s="33"/>
      <c r="K5" s="33">
        <v>12267</v>
      </c>
      <c r="L5" s="33">
        <v>104854</v>
      </c>
      <c r="M5" s="106">
        <v>60366</v>
      </c>
      <c r="O5" t="s">
        <v>17</v>
      </c>
    </row>
    <row r="6" spans="1:15" ht="11.25" customHeight="1">
      <c r="A6" s="28"/>
      <c r="B6" s="33"/>
      <c r="C6" s="33"/>
      <c r="D6" s="33"/>
      <c r="E6" s="33"/>
      <c r="F6" s="33"/>
      <c r="G6" s="34"/>
      <c r="H6" s="33"/>
      <c r="I6" s="33"/>
      <c r="J6" s="33"/>
      <c r="K6" s="33"/>
      <c r="L6" s="33"/>
      <c r="M6" s="106"/>
    </row>
    <row r="7" spans="1:15" ht="11.25" customHeight="1">
      <c r="A7" s="24" t="s">
        <v>42</v>
      </c>
      <c r="B7" s="31">
        <v>183186</v>
      </c>
      <c r="C7" s="31">
        <v>104139</v>
      </c>
      <c r="D7" s="31">
        <v>71680</v>
      </c>
      <c r="E7" s="31">
        <v>57564</v>
      </c>
      <c r="F7" s="31">
        <v>54709</v>
      </c>
      <c r="G7" s="32">
        <v>7800</v>
      </c>
      <c r="H7" s="31">
        <v>11847</v>
      </c>
      <c r="I7" s="31">
        <v>14776</v>
      </c>
      <c r="J7" s="31"/>
      <c r="K7" s="31">
        <v>2473</v>
      </c>
      <c r="L7" s="31"/>
      <c r="M7" s="107"/>
      <c r="O7" t="s">
        <v>42</v>
      </c>
    </row>
    <row r="8" spans="1:15" ht="11.25" customHeight="1">
      <c r="A8" s="28" t="s">
        <v>43</v>
      </c>
      <c r="B8" s="33">
        <v>167149</v>
      </c>
      <c r="C8" s="33">
        <v>119121</v>
      </c>
      <c r="D8" s="33">
        <v>47561</v>
      </c>
      <c r="E8" s="33">
        <v>47085</v>
      </c>
      <c r="F8" s="33">
        <v>62846</v>
      </c>
      <c r="G8" s="34">
        <v>7400</v>
      </c>
      <c r="H8" s="33">
        <v>28847</v>
      </c>
      <c r="I8" s="33">
        <v>99856</v>
      </c>
      <c r="J8" s="33"/>
      <c r="K8" s="33">
        <v>3254</v>
      </c>
      <c r="L8" s="33"/>
      <c r="M8" s="107"/>
      <c r="O8" t="s">
        <v>43</v>
      </c>
    </row>
    <row r="9" spans="1:15" ht="11.25" customHeight="1">
      <c r="A9" s="28" t="s">
        <v>44</v>
      </c>
      <c r="B9" s="33">
        <v>294612</v>
      </c>
      <c r="C9" s="33">
        <v>193011</v>
      </c>
      <c r="D9" s="33">
        <v>128019</v>
      </c>
      <c r="E9" s="33">
        <v>116977</v>
      </c>
      <c r="F9" s="33">
        <v>97523</v>
      </c>
      <c r="G9" s="34">
        <v>28041</v>
      </c>
      <c r="H9" s="33">
        <v>25720</v>
      </c>
      <c r="I9" s="33">
        <v>26223</v>
      </c>
      <c r="J9" s="33"/>
      <c r="K9" s="33">
        <v>4214</v>
      </c>
      <c r="L9" s="33"/>
      <c r="M9" s="107"/>
      <c r="O9" t="s">
        <v>44</v>
      </c>
    </row>
    <row r="10" spans="1:15" ht="11.25" customHeight="1">
      <c r="A10" s="28"/>
      <c r="B10" s="33">
        <f t="shared" ref="B10:I10" si="0">SUM(B7:B9)</f>
        <v>644947</v>
      </c>
      <c r="C10" s="33">
        <f t="shared" si="0"/>
        <v>416271</v>
      </c>
      <c r="D10" s="33">
        <f t="shared" si="0"/>
        <v>247260</v>
      </c>
      <c r="E10" s="33">
        <f t="shared" si="0"/>
        <v>221626</v>
      </c>
      <c r="F10" s="33">
        <f t="shared" si="0"/>
        <v>215078</v>
      </c>
      <c r="G10" s="34">
        <f t="shared" si="0"/>
        <v>43241</v>
      </c>
      <c r="H10" s="33">
        <f t="shared" si="0"/>
        <v>66414</v>
      </c>
      <c r="I10" s="33">
        <f t="shared" si="0"/>
        <v>140855</v>
      </c>
      <c r="J10" s="33"/>
      <c r="K10" s="33">
        <f>SUM(K7:K9)</f>
        <v>9941</v>
      </c>
      <c r="L10" s="33"/>
      <c r="M10" s="107"/>
    </row>
    <row r="11" spans="1:15" ht="11.25" customHeight="1">
      <c r="A11" s="28" t="s">
        <v>45</v>
      </c>
      <c r="B11" s="33">
        <v>172976</v>
      </c>
      <c r="C11" s="33">
        <v>98285</v>
      </c>
      <c r="D11" s="33">
        <v>84367</v>
      </c>
      <c r="E11" s="33">
        <v>51634</v>
      </c>
      <c r="F11" s="33">
        <v>37881</v>
      </c>
      <c r="G11" s="34">
        <v>7642</v>
      </c>
      <c r="H11" s="33">
        <v>17956</v>
      </c>
      <c r="I11" s="33">
        <v>10177</v>
      </c>
      <c r="J11" s="33"/>
      <c r="K11" s="33">
        <v>1847</v>
      </c>
      <c r="L11" s="33"/>
      <c r="M11" s="107"/>
      <c r="O11" t="s">
        <v>45</v>
      </c>
    </row>
    <row r="12" spans="1:15" ht="11.25" customHeight="1">
      <c r="A12" s="28" t="s">
        <v>46</v>
      </c>
      <c r="B12" s="33">
        <v>200995</v>
      </c>
      <c r="C12" s="33">
        <v>125248</v>
      </c>
      <c r="D12" s="33">
        <v>54702</v>
      </c>
      <c r="E12" s="33">
        <v>65829</v>
      </c>
      <c r="F12" s="33">
        <v>44833</v>
      </c>
      <c r="G12" s="34">
        <v>7958</v>
      </c>
      <c r="H12" s="33">
        <v>21485</v>
      </c>
      <c r="I12" s="33">
        <v>12576</v>
      </c>
      <c r="J12" s="33"/>
      <c r="K12" s="33">
        <v>2487</v>
      </c>
      <c r="L12" s="33"/>
      <c r="M12" s="106">
        <v>79703</v>
      </c>
      <c r="O12" t="s">
        <v>46</v>
      </c>
    </row>
    <row r="13" spans="1:15" ht="11.25" customHeight="1">
      <c r="A13" s="28" t="s">
        <v>47</v>
      </c>
      <c r="B13" s="33">
        <v>246454</v>
      </c>
      <c r="C13" s="33">
        <v>223735</v>
      </c>
      <c r="D13" s="33">
        <v>113108</v>
      </c>
      <c r="E13" s="33">
        <v>92080</v>
      </c>
      <c r="F13" s="33">
        <v>82019</v>
      </c>
      <c r="G13" s="34">
        <v>12185</v>
      </c>
      <c r="H13" s="33">
        <v>26002</v>
      </c>
      <c r="I13" s="33">
        <v>17879</v>
      </c>
      <c r="J13" s="33"/>
      <c r="K13" s="33">
        <v>3926</v>
      </c>
      <c r="L13" s="33"/>
      <c r="M13" s="108"/>
      <c r="O13" t="s">
        <v>47</v>
      </c>
    </row>
    <row r="14" spans="1:15" ht="11.25" customHeight="1">
      <c r="A14" s="28"/>
      <c r="B14" s="33">
        <f t="shared" ref="B14:I14" si="1">SUM(B11:B13)</f>
        <v>620425</v>
      </c>
      <c r="C14" s="33">
        <f t="shared" si="1"/>
        <v>447268</v>
      </c>
      <c r="D14" s="33">
        <f t="shared" si="1"/>
        <v>252177</v>
      </c>
      <c r="E14" s="33">
        <f t="shared" si="1"/>
        <v>209543</v>
      </c>
      <c r="F14" s="33">
        <f t="shared" si="1"/>
        <v>164733</v>
      </c>
      <c r="G14" s="34">
        <f t="shared" si="1"/>
        <v>27785</v>
      </c>
      <c r="H14" s="33">
        <f t="shared" si="1"/>
        <v>65443</v>
      </c>
      <c r="I14" s="33">
        <f t="shared" si="1"/>
        <v>40632</v>
      </c>
      <c r="J14" s="33"/>
      <c r="K14" s="33">
        <f>SUM(K11:K13)</f>
        <v>8260</v>
      </c>
      <c r="L14" s="33"/>
      <c r="M14" s="107">
        <f>SUM(M11:M13)</f>
        <v>79703</v>
      </c>
    </row>
    <row r="15" spans="1:15" ht="11.25" customHeight="1">
      <c r="A15" s="28" t="s">
        <v>56</v>
      </c>
      <c r="B15" s="33">
        <v>355758</v>
      </c>
      <c r="C15" s="33">
        <v>255327</v>
      </c>
      <c r="D15" s="33">
        <v>111609</v>
      </c>
      <c r="E15" s="33">
        <v>83223</v>
      </c>
      <c r="F15" s="33">
        <v>89794</v>
      </c>
      <c r="G15" s="34">
        <v>16707</v>
      </c>
      <c r="H15" s="33">
        <v>36566</v>
      </c>
      <c r="I15" s="33">
        <v>41021</v>
      </c>
      <c r="J15" s="33"/>
      <c r="K15" s="33">
        <v>5309</v>
      </c>
      <c r="L15" s="33"/>
      <c r="M15" s="107"/>
      <c r="O15" t="s">
        <v>56</v>
      </c>
    </row>
    <row r="16" spans="1:15" ht="11.25" customHeight="1">
      <c r="A16" s="28" t="s">
        <v>57</v>
      </c>
      <c r="B16" s="33">
        <v>189471</v>
      </c>
      <c r="C16" s="33">
        <v>42078</v>
      </c>
      <c r="D16" s="33">
        <v>69170</v>
      </c>
      <c r="E16" s="33">
        <v>38394</v>
      </c>
      <c r="F16" s="33">
        <v>29410</v>
      </c>
      <c r="G16" s="34">
        <v>8473</v>
      </c>
      <c r="H16" s="33">
        <v>21627</v>
      </c>
      <c r="I16" s="33">
        <v>7246</v>
      </c>
      <c r="J16" s="33"/>
      <c r="K16" s="33">
        <v>2923</v>
      </c>
      <c r="L16" s="33"/>
      <c r="M16" s="107"/>
      <c r="O16" t="s">
        <v>57</v>
      </c>
    </row>
    <row r="17" spans="1:15" ht="11.25" customHeight="1">
      <c r="A17" s="28"/>
      <c r="B17" s="33">
        <f t="shared" ref="B17:I17" si="2">SUM(B15:B16)</f>
        <v>545229</v>
      </c>
      <c r="C17" s="33">
        <f t="shared" si="2"/>
        <v>297405</v>
      </c>
      <c r="D17" s="33">
        <f t="shared" si="2"/>
        <v>180779</v>
      </c>
      <c r="E17" s="33">
        <f t="shared" si="2"/>
        <v>121617</v>
      </c>
      <c r="F17" s="33">
        <f t="shared" si="2"/>
        <v>119204</v>
      </c>
      <c r="G17" s="34">
        <f t="shared" si="2"/>
        <v>25180</v>
      </c>
      <c r="H17" s="33">
        <f t="shared" si="2"/>
        <v>58193</v>
      </c>
      <c r="I17" s="33">
        <f t="shared" si="2"/>
        <v>48267</v>
      </c>
      <c r="J17" s="33"/>
      <c r="K17" s="33">
        <f>SUM(K15:K16)</f>
        <v>8232</v>
      </c>
      <c r="L17" s="33"/>
      <c r="M17" s="107"/>
    </row>
    <row r="18" spans="1:15" ht="11.25" customHeight="1">
      <c r="A18" s="24" t="s">
        <v>49</v>
      </c>
      <c r="B18" s="31">
        <v>493772</v>
      </c>
      <c r="C18" s="31">
        <v>228712</v>
      </c>
      <c r="D18" s="31">
        <v>170718</v>
      </c>
      <c r="E18" s="31">
        <v>190742</v>
      </c>
      <c r="F18" s="31">
        <v>122146</v>
      </c>
      <c r="G18" s="32">
        <v>26098</v>
      </c>
      <c r="H18" s="31">
        <v>22136</v>
      </c>
      <c r="I18" s="31">
        <v>26913</v>
      </c>
      <c r="J18" s="31"/>
      <c r="K18" s="31">
        <v>5985</v>
      </c>
      <c r="L18" s="31"/>
      <c r="M18" s="106">
        <v>90267</v>
      </c>
      <c r="O18" t="s">
        <v>49</v>
      </c>
    </row>
    <row r="19" spans="1:15" ht="11.25" customHeight="1">
      <c r="A19" s="28" t="s">
        <v>50</v>
      </c>
      <c r="B19" s="33">
        <v>293628</v>
      </c>
      <c r="C19" s="33">
        <v>166476</v>
      </c>
      <c r="D19" s="33">
        <v>101022</v>
      </c>
      <c r="E19" s="33">
        <v>110355</v>
      </c>
      <c r="F19" s="33">
        <v>63835</v>
      </c>
      <c r="G19" s="34">
        <v>18372</v>
      </c>
      <c r="H19" s="33">
        <v>12054</v>
      </c>
      <c r="I19" s="33">
        <v>16453</v>
      </c>
      <c r="J19" s="33"/>
      <c r="K19" s="33">
        <v>3617</v>
      </c>
      <c r="L19" s="33"/>
      <c r="M19" s="106">
        <v>51627</v>
      </c>
      <c r="O19" t="s">
        <v>50</v>
      </c>
    </row>
    <row r="20" spans="1:15" ht="11.25" customHeight="1">
      <c r="A20" s="28"/>
      <c r="B20" s="33">
        <f t="shared" ref="B20:I20" si="3">SUM(B18:B19)</f>
        <v>787400</v>
      </c>
      <c r="C20" s="33">
        <f t="shared" si="3"/>
        <v>395188</v>
      </c>
      <c r="D20" s="33">
        <f t="shared" si="3"/>
        <v>271740</v>
      </c>
      <c r="E20" s="33">
        <f t="shared" si="3"/>
        <v>301097</v>
      </c>
      <c r="F20" s="33">
        <f t="shared" si="3"/>
        <v>185981</v>
      </c>
      <c r="G20" s="34">
        <f t="shared" si="3"/>
        <v>44470</v>
      </c>
      <c r="H20" s="33">
        <f t="shared" si="3"/>
        <v>34190</v>
      </c>
      <c r="I20" s="33">
        <f t="shared" si="3"/>
        <v>43366</v>
      </c>
      <c r="J20" s="33"/>
      <c r="K20" s="33">
        <f>SUM(K18:K19)</f>
        <v>9602</v>
      </c>
      <c r="L20" s="33"/>
      <c r="M20" s="106">
        <f>SUM(M18:M19)</f>
        <v>141894</v>
      </c>
    </row>
    <row r="21" spans="1:15" ht="11.25" customHeight="1">
      <c r="A21" s="28" t="s">
        <v>51</v>
      </c>
      <c r="B21" s="33">
        <v>309905</v>
      </c>
      <c r="C21" s="33">
        <v>119404</v>
      </c>
      <c r="D21" s="33">
        <v>121537</v>
      </c>
      <c r="E21" s="33">
        <v>113434</v>
      </c>
      <c r="F21" s="33">
        <v>90329</v>
      </c>
      <c r="G21" s="34">
        <v>18329</v>
      </c>
      <c r="H21" s="33">
        <v>18693</v>
      </c>
      <c r="I21" s="33">
        <v>14456</v>
      </c>
      <c r="J21" s="33"/>
      <c r="K21" s="33">
        <v>4252</v>
      </c>
      <c r="L21" s="33"/>
      <c r="M21" s="106">
        <v>54530</v>
      </c>
      <c r="O21" t="s">
        <v>51</v>
      </c>
    </row>
    <row r="22" spans="1:15" ht="11.25" customHeight="1">
      <c r="A22" s="28" t="s">
        <v>52</v>
      </c>
      <c r="B22" s="33">
        <v>937281</v>
      </c>
      <c r="C22" s="33">
        <v>535010</v>
      </c>
      <c r="D22" s="33">
        <v>422737</v>
      </c>
      <c r="E22" s="33">
        <v>453571</v>
      </c>
      <c r="F22" s="33">
        <v>410583</v>
      </c>
      <c r="G22" s="34">
        <v>104833</v>
      </c>
      <c r="H22" s="33">
        <v>56155</v>
      </c>
      <c r="I22" s="33">
        <v>73191</v>
      </c>
      <c r="J22" s="33"/>
      <c r="K22" s="33">
        <v>11135</v>
      </c>
      <c r="L22" s="33"/>
      <c r="M22" s="106">
        <v>100636</v>
      </c>
      <c r="O22" t="s">
        <v>52</v>
      </c>
    </row>
    <row r="23" spans="1:15" ht="11.25" customHeight="1">
      <c r="A23" s="28"/>
      <c r="B23" s="33">
        <f t="shared" ref="B23:I23" si="4">SUM(B21:B22)</f>
        <v>1247186</v>
      </c>
      <c r="C23" s="33">
        <f t="shared" si="4"/>
        <v>654414</v>
      </c>
      <c r="D23" s="33">
        <f t="shared" si="4"/>
        <v>544274</v>
      </c>
      <c r="E23" s="33">
        <f t="shared" si="4"/>
        <v>567005</v>
      </c>
      <c r="F23" s="33">
        <f t="shared" si="4"/>
        <v>500912</v>
      </c>
      <c r="G23" s="34">
        <f t="shared" si="4"/>
        <v>123162</v>
      </c>
      <c r="H23" s="33">
        <f t="shared" si="4"/>
        <v>74848</v>
      </c>
      <c r="I23" s="33">
        <f t="shared" si="4"/>
        <v>87647</v>
      </c>
      <c r="J23" s="33"/>
      <c r="K23" s="33">
        <f>SUM(K21:K22)</f>
        <v>15387</v>
      </c>
      <c r="L23" s="33"/>
      <c r="M23" s="106">
        <f>SUM(M21:M22)</f>
        <v>155166</v>
      </c>
    </row>
    <row r="24" spans="1:15" ht="11.25" customHeight="1">
      <c r="A24" s="24" t="s">
        <v>53</v>
      </c>
      <c r="B24" s="31">
        <v>861787</v>
      </c>
      <c r="C24" s="31">
        <v>462344</v>
      </c>
      <c r="D24" s="31">
        <v>353113</v>
      </c>
      <c r="E24" s="31">
        <v>356477</v>
      </c>
      <c r="F24" s="31">
        <v>294117</v>
      </c>
      <c r="G24" s="32">
        <v>90623</v>
      </c>
      <c r="H24" s="31">
        <v>46262</v>
      </c>
      <c r="I24" s="31">
        <v>73170</v>
      </c>
      <c r="J24" s="31"/>
      <c r="K24" s="31">
        <v>8912</v>
      </c>
      <c r="L24" s="31"/>
      <c r="M24" s="106">
        <v>24921</v>
      </c>
      <c r="O24" t="s">
        <v>53</v>
      </c>
    </row>
    <row r="25" spans="1:15" ht="11.25" customHeight="1">
      <c r="A25" s="28" t="s">
        <v>54</v>
      </c>
      <c r="B25" s="33">
        <v>1322461</v>
      </c>
      <c r="C25" s="33">
        <v>657974</v>
      </c>
      <c r="D25" s="33">
        <v>644576</v>
      </c>
      <c r="E25" s="33">
        <v>468245</v>
      </c>
      <c r="F25" s="33">
        <v>476309</v>
      </c>
      <c r="G25" s="34">
        <v>139395</v>
      </c>
      <c r="H25" s="33">
        <v>78392</v>
      </c>
      <c r="I25" s="33">
        <v>92986</v>
      </c>
      <c r="J25" s="33"/>
      <c r="K25" s="33">
        <v>12719</v>
      </c>
      <c r="L25" s="33"/>
      <c r="M25" s="109">
        <v>174095</v>
      </c>
      <c r="O25" t="s">
        <v>54</v>
      </c>
    </row>
    <row r="26" spans="1:15" ht="11.25" customHeight="1">
      <c r="A26" s="28"/>
      <c r="B26" s="33"/>
      <c r="C26" s="33"/>
      <c r="D26" s="33"/>
      <c r="E26" s="33"/>
      <c r="F26" s="33"/>
      <c r="G26" s="34"/>
      <c r="H26" s="33"/>
      <c r="I26" s="33"/>
      <c r="J26" s="33"/>
      <c r="K26" s="33"/>
      <c r="L26" s="33"/>
      <c r="M26" s="106"/>
    </row>
    <row r="27" spans="1:15" ht="11.25" customHeight="1">
      <c r="A27" s="28" t="s">
        <v>55</v>
      </c>
      <c r="B27" s="33">
        <v>137361</v>
      </c>
      <c r="C27" s="33">
        <v>83254</v>
      </c>
      <c r="D27" s="33">
        <v>55532</v>
      </c>
      <c r="E27" s="33">
        <v>50990</v>
      </c>
      <c r="F27" s="33">
        <v>43208</v>
      </c>
      <c r="G27" s="34">
        <v>6578</v>
      </c>
      <c r="H27" s="33">
        <v>7888</v>
      </c>
      <c r="I27" s="33">
        <v>9275</v>
      </c>
      <c r="J27" s="33"/>
      <c r="K27" s="33">
        <v>2421</v>
      </c>
      <c r="L27" s="33"/>
      <c r="M27" s="106">
        <v>85117</v>
      </c>
      <c r="O27" t="s">
        <v>55</v>
      </c>
    </row>
    <row r="28" spans="1:15" ht="11.25" customHeight="1">
      <c r="A28" s="28" t="s">
        <v>60</v>
      </c>
      <c r="B28" s="33">
        <v>245871</v>
      </c>
      <c r="C28" s="33">
        <v>243467</v>
      </c>
      <c r="D28" s="33">
        <v>149102</v>
      </c>
      <c r="E28" s="33">
        <v>97608</v>
      </c>
      <c r="F28" s="33">
        <v>140123</v>
      </c>
      <c r="G28" s="34">
        <v>19154</v>
      </c>
      <c r="H28" s="33">
        <v>26237</v>
      </c>
      <c r="I28" s="33">
        <v>16213</v>
      </c>
      <c r="J28" s="33"/>
      <c r="K28" s="33">
        <v>5522</v>
      </c>
      <c r="L28" s="33"/>
      <c r="M28" s="107"/>
      <c r="O28" t="s">
        <v>60</v>
      </c>
    </row>
    <row r="29" spans="1:15" ht="11.25" customHeight="1">
      <c r="A29" s="28"/>
      <c r="B29" s="33">
        <f t="shared" ref="B29:I29" si="5">SUM(B27:B28)</f>
        <v>383232</v>
      </c>
      <c r="C29" s="33">
        <f t="shared" si="5"/>
        <v>326721</v>
      </c>
      <c r="D29" s="33">
        <f t="shared" si="5"/>
        <v>204634</v>
      </c>
      <c r="E29" s="33">
        <f t="shared" si="5"/>
        <v>148598</v>
      </c>
      <c r="F29" s="33">
        <f t="shared" si="5"/>
        <v>183331</v>
      </c>
      <c r="G29" s="34">
        <f t="shared" si="5"/>
        <v>25732</v>
      </c>
      <c r="H29" s="33">
        <f t="shared" si="5"/>
        <v>34125</v>
      </c>
      <c r="I29" s="33">
        <f t="shared" si="5"/>
        <v>25488</v>
      </c>
      <c r="J29" s="33"/>
      <c r="K29" s="33">
        <f>SUM(K27:K28)</f>
        <v>7943</v>
      </c>
      <c r="L29" s="33"/>
      <c r="M29" s="107">
        <f>SUM(M27:M28)</f>
        <v>85117</v>
      </c>
    </row>
    <row r="30" spans="1:15" ht="11.25" customHeight="1">
      <c r="A30" s="24" t="s">
        <v>61</v>
      </c>
      <c r="B30" s="31">
        <v>296133</v>
      </c>
      <c r="C30" s="31">
        <v>167432</v>
      </c>
      <c r="D30" s="31">
        <v>140452</v>
      </c>
      <c r="E30" s="31">
        <v>102874</v>
      </c>
      <c r="F30" s="31">
        <v>84756</v>
      </c>
      <c r="G30" s="32">
        <v>28848</v>
      </c>
      <c r="H30" s="31">
        <v>12329</v>
      </c>
      <c r="I30" s="31">
        <v>16460</v>
      </c>
      <c r="J30" s="31"/>
      <c r="K30" s="31">
        <v>6171</v>
      </c>
      <c r="L30" s="31"/>
      <c r="M30" s="107"/>
      <c r="O30" t="s">
        <v>61</v>
      </c>
    </row>
    <row r="31" spans="1:15" ht="11.25" customHeight="1">
      <c r="A31" s="28" t="s">
        <v>62</v>
      </c>
      <c r="B31" s="33">
        <v>581089</v>
      </c>
      <c r="C31" s="33">
        <v>378967</v>
      </c>
      <c r="D31" s="33">
        <v>240735</v>
      </c>
      <c r="E31" s="33">
        <v>208955</v>
      </c>
      <c r="F31" s="33">
        <v>153272</v>
      </c>
      <c r="G31" s="34">
        <v>30996</v>
      </c>
      <c r="H31" s="33">
        <v>25828</v>
      </c>
      <c r="I31" s="33">
        <v>25078</v>
      </c>
      <c r="J31" s="33"/>
      <c r="K31" s="33">
        <v>9631</v>
      </c>
      <c r="L31" s="33"/>
      <c r="M31" s="106">
        <v>15671</v>
      </c>
      <c r="O31" t="s">
        <v>62</v>
      </c>
    </row>
    <row r="32" spans="1:15" ht="11.25" customHeight="1">
      <c r="A32" s="28"/>
      <c r="B32" s="33">
        <f t="shared" ref="B32:I32" si="6">SUM(B30:B31)</f>
        <v>877222</v>
      </c>
      <c r="C32" s="33">
        <f t="shared" si="6"/>
        <v>546399</v>
      </c>
      <c r="D32" s="33">
        <f t="shared" si="6"/>
        <v>381187</v>
      </c>
      <c r="E32" s="33">
        <f t="shared" si="6"/>
        <v>311829</v>
      </c>
      <c r="F32" s="33">
        <f t="shared" si="6"/>
        <v>238028</v>
      </c>
      <c r="G32" s="34">
        <f t="shared" si="6"/>
        <v>59844</v>
      </c>
      <c r="H32" s="33">
        <f t="shared" si="6"/>
        <v>38157</v>
      </c>
      <c r="I32" s="33">
        <f t="shared" si="6"/>
        <v>41538</v>
      </c>
      <c r="J32" s="33"/>
      <c r="K32" s="33">
        <f>SUM(K30:K31)</f>
        <v>15802</v>
      </c>
      <c r="L32" s="33"/>
      <c r="M32" s="106">
        <f>SUM(M30:M31)</f>
        <v>15671</v>
      </c>
    </row>
    <row r="33" spans="1:15" ht="11.25" customHeight="1">
      <c r="A33" s="35" t="s">
        <v>21</v>
      </c>
      <c r="B33" s="36">
        <v>1847986</v>
      </c>
      <c r="C33" s="36">
        <v>939795</v>
      </c>
      <c r="D33" s="36">
        <v>816047</v>
      </c>
      <c r="E33" s="36">
        <v>700127</v>
      </c>
      <c r="F33" s="36">
        <v>885927</v>
      </c>
      <c r="G33" s="37">
        <v>253107</v>
      </c>
      <c r="H33" s="36">
        <v>129992</v>
      </c>
      <c r="I33" s="36">
        <v>156170</v>
      </c>
      <c r="J33" s="36">
        <v>16597</v>
      </c>
      <c r="K33" s="36">
        <v>17648</v>
      </c>
      <c r="L33" s="36"/>
      <c r="M33" s="106">
        <v>109610.152</v>
      </c>
      <c r="O33" t="s">
        <v>21</v>
      </c>
    </row>
    <row r="34" spans="1:15" ht="11.25" customHeight="1">
      <c r="A34" s="28"/>
      <c r="B34" s="33"/>
      <c r="C34" s="33"/>
      <c r="D34" s="33"/>
      <c r="E34" s="33"/>
      <c r="F34" s="33"/>
      <c r="G34" s="34"/>
      <c r="H34" s="33"/>
      <c r="I34" s="33"/>
      <c r="J34" s="33"/>
      <c r="K34" s="33"/>
      <c r="L34" s="33"/>
      <c r="M34" s="106"/>
    </row>
    <row r="35" spans="1:15" ht="11.25" customHeight="1">
      <c r="A35" s="28" t="s">
        <v>58</v>
      </c>
      <c r="B35" s="33">
        <v>188098</v>
      </c>
      <c r="C35" s="33">
        <v>101040</v>
      </c>
      <c r="D35" s="33">
        <v>53620</v>
      </c>
      <c r="E35" s="33">
        <v>43212</v>
      </c>
      <c r="F35" s="33">
        <v>33244</v>
      </c>
      <c r="G35" s="34">
        <v>8712</v>
      </c>
      <c r="H35" s="33">
        <v>7839</v>
      </c>
      <c r="I35" s="33">
        <v>7121</v>
      </c>
      <c r="J35" s="33"/>
      <c r="K35" s="33">
        <v>3641</v>
      </c>
      <c r="L35" s="33"/>
      <c r="M35" s="106">
        <v>5075</v>
      </c>
      <c r="O35" t="s">
        <v>58</v>
      </c>
    </row>
    <row r="36" spans="1:15" ht="11.25" customHeight="1">
      <c r="A36" s="28" t="s">
        <v>59</v>
      </c>
      <c r="B36" s="33">
        <v>143387</v>
      </c>
      <c r="C36" s="33">
        <v>48809</v>
      </c>
      <c r="D36" s="33">
        <v>48748</v>
      </c>
      <c r="E36" s="33">
        <v>30757</v>
      </c>
      <c r="F36" s="33">
        <v>22500</v>
      </c>
      <c r="G36" s="34">
        <v>5315</v>
      </c>
      <c r="H36" s="33">
        <v>6973</v>
      </c>
      <c r="I36" s="33">
        <v>4380</v>
      </c>
      <c r="J36" s="33"/>
      <c r="K36" s="33">
        <v>2224</v>
      </c>
      <c r="L36" s="33"/>
      <c r="M36" s="108"/>
      <c r="O36" t="s">
        <v>59</v>
      </c>
    </row>
    <row r="37" spans="1:15" ht="11.25" customHeight="1">
      <c r="A37" s="28"/>
      <c r="B37" s="33">
        <f t="shared" ref="B37:I37" si="7">SUM(B35:B36)</f>
        <v>331485</v>
      </c>
      <c r="C37" s="33">
        <f t="shared" si="7"/>
        <v>149849</v>
      </c>
      <c r="D37" s="33">
        <f t="shared" si="7"/>
        <v>102368</v>
      </c>
      <c r="E37" s="33">
        <f t="shared" si="7"/>
        <v>73969</v>
      </c>
      <c r="F37" s="33">
        <f t="shared" si="7"/>
        <v>55744</v>
      </c>
      <c r="G37" s="34">
        <f t="shared" si="7"/>
        <v>14027</v>
      </c>
      <c r="H37" s="33">
        <f t="shared" si="7"/>
        <v>14812</v>
      </c>
      <c r="I37" s="33">
        <f t="shared" si="7"/>
        <v>11501</v>
      </c>
      <c r="J37" s="33"/>
      <c r="K37" s="33">
        <f>SUM(K35:K36)</f>
        <v>5865</v>
      </c>
      <c r="L37" s="33"/>
      <c r="M37" s="107">
        <f>SUM(M35:M36)</f>
        <v>5075</v>
      </c>
    </row>
    <row r="38" spans="1:15" ht="11.25" customHeight="1">
      <c r="A38" s="28" t="s">
        <v>63</v>
      </c>
      <c r="B38" s="33">
        <v>1017522</v>
      </c>
      <c r="C38" s="33">
        <v>735655</v>
      </c>
      <c r="D38" s="33">
        <v>467987</v>
      </c>
      <c r="E38" s="33">
        <v>370871</v>
      </c>
      <c r="F38" s="33">
        <v>308100</v>
      </c>
      <c r="G38" s="34">
        <v>73769</v>
      </c>
      <c r="H38" s="33">
        <v>74015</v>
      </c>
      <c r="I38" s="33">
        <v>53918</v>
      </c>
      <c r="J38" s="33"/>
      <c r="K38" s="33">
        <v>20894</v>
      </c>
      <c r="L38" s="33"/>
      <c r="M38" s="106">
        <v>45702</v>
      </c>
      <c r="O38" t="s">
        <v>63</v>
      </c>
    </row>
    <row r="39" spans="1:15" ht="11.25" customHeight="1">
      <c r="A39" s="28"/>
      <c r="B39" s="33"/>
      <c r="C39" s="33"/>
      <c r="D39" s="33"/>
      <c r="E39" s="33"/>
      <c r="F39" s="33"/>
      <c r="G39" s="34"/>
      <c r="H39" s="33"/>
      <c r="I39" s="33"/>
      <c r="J39" s="33"/>
      <c r="K39" s="33"/>
      <c r="L39" s="33"/>
      <c r="M39" s="106"/>
    </row>
    <row r="40" spans="1:15" ht="11.25" customHeight="1">
      <c r="A40" s="28" t="s">
        <v>64</v>
      </c>
      <c r="B40" s="33">
        <v>252928</v>
      </c>
      <c r="C40" s="33">
        <v>209710</v>
      </c>
      <c r="D40" s="33">
        <v>115066</v>
      </c>
      <c r="E40" s="33">
        <v>121389</v>
      </c>
      <c r="F40" s="33">
        <v>72567</v>
      </c>
      <c r="G40" s="34">
        <v>13467</v>
      </c>
      <c r="H40" s="33">
        <v>15959</v>
      </c>
      <c r="I40" s="33">
        <v>10890</v>
      </c>
      <c r="J40" s="33"/>
      <c r="K40" s="33">
        <v>4733</v>
      </c>
      <c r="L40" s="33"/>
      <c r="M40" s="108"/>
      <c r="O40" t="s">
        <v>64</v>
      </c>
    </row>
    <row r="41" spans="1:15" ht="11.25" customHeight="1">
      <c r="A41" s="24" t="s">
        <v>65</v>
      </c>
      <c r="B41" s="31">
        <v>202352</v>
      </c>
      <c r="C41" s="31">
        <v>135324</v>
      </c>
      <c r="D41" s="31">
        <v>108748</v>
      </c>
      <c r="E41" s="31">
        <v>51874</v>
      </c>
      <c r="F41" s="31">
        <v>67057</v>
      </c>
      <c r="G41" s="32">
        <v>9383</v>
      </c>
      <c r="H41" s="31">
        <v>7713</v>
      </c>
      <c r="I41" s="31">
        <v>5621</v>
      </c>
      <c r="J41" s="31"/>
      <c r="K41" s="31">
        <v>2978</v>
      </c>
      <c r="L41" s="31"/>
      <c r="M41" s="107"/>
      <c r="O41" t="s">
        <v>65</v>
      </c>
    </row>
    <row r="42" spans="1:15" ht="11.25" customHeight="1">
      <c r="A42" s="28"/>
      <c r="B42" s="33">
        <f t="shared" ref="B42:I42" si="8">SUM(B40:B41)</f>
        <v>455280</v>
      </c>
      <c r="C42" s="33">
        <f t="shared" si="8"/>
        <v>345034</v>
      </c>
      <c r="D42" s="33">
        <f t="shared" si="8"/>
        <v>223814</v>
      </c>
      <c r="E42" s="33">
        <f t="shared" si="8"/>
        <v>173263</v>
      </c>
      <c r="F42" s="33">
        <f t="shared" si="8"/>
        <v>139624</v>
      </c>
      <c r="G42" s="34">
        <f t="shared" si="8"/>
        <v>22850</v>
      </c>
      <c r="H42" s="33">
        <f t="shared" si="8"/>
        <v>23672</v>
      </c>
      <c r="I42" s="33">
        <f t="shared" si="8"/>
        <v>16511</v>
      </c>
      <c r="J42" s="33"/>
      <c r="K42" s="33">
        <f>SUM(K40:K41)</f>
        <v>7711</v>
      </c>
      <c r="L42" s="33"/>
      <c r="M42" s="107"/>
    </row>
    <row r="43" spans="1:15" ht="11.25" customHeight="1">
      <c r="A43" s="28" t="s">
        <v>66</v>
      </c>
      <c r="B43" s="33">
        <v>310909</v>
      </c>
      <c r="C43" s="33">
        <v>179765</v>
      </c>
      <c r="D43" s="33">
        <v>189471</v>
      </c>
      <c r="E43" s="33">
        <v>116336</v>
      </c>
      <c r="F43" s="33">
        <v>193596</v>
      </c>
      <c r="G43" s="34">
        <v>19574</v>
      </c>
      <c r="H43" s="33">
        <v>14654</v>
      </c>
      <c r="I43" s="33">
        <v>11577</v>
      </c>
      <c r="J43" s="33"/>
      <c r="K43" s="33">
        <v>4300</v>
      </c>
      <c r="L43" s="33"/>
      <c r="M43" s="106">
        <v>18267</v>
      </c>
      <c r="O43" t="s">
        <v>66</v>
      </c>
    </row>
    <row r="44" spans="1:15" ht="11.25" customHeight="1">
      <c r="A44" s="28" t="s">
        <v>69</v>
      </c>
      <c r="B44" s="33">
        <v>215615</v>
      </c>
      <c r="C44" s="33">
        <v>87209</v>
      </c>
      <c r="D44" s="33">
        <v>133977</v>
      </c>
      <c r="E44" s="33">
        <v>78260</v>
      </c>
      <c r="F44" s="33">
        <v>68025</v>
      </c>
      <c r="G44" s="34">
        <v>10698</v>
      </c>
      <c r="H44" s="33">
        <v>9881</v>
      </c>
      <c r="I44" s="33">
        <v>10912</v>
      </c>
      <c r="J44" s="33"/>
      <c r="K44" s="33">
        <v>2561</v>
      </c>
      <c r="L44" s="33"/>
      <c r="M44" s="107"/>
      <c r="O44" t="s">
        <v>69</v>
      </c>
    </row>
    <row r="45" spans="1:15" ht="11.25" customHeight="1">
      <c r="A45" s="28"/>
      <c r="B45" s="33">
        <f t="shared" ref="B45:I45" si="9">SUM(B40:B44)</f>
        <v>1437084</v>
      </c>
      <c r="C45" s="33">
        <f t="shared" si="9"/>
        <v>957042</v>
      </c>
      <c r="D45" s="33">
        <f t="shared" si="9"/>
        <v>771076</v>
      </c>
      <c r="E45" s="33">
        <f t="shared" si="9"/>
        <v>541122</v>
      </c>
      <c r="F45" s="33">
        <f t="shared" si="9"/>
        <v>540869</v>
      </c>
      <c r="G45" s="34">
        <f t="shared" si="9"/>
        <v>75972</v>
      </c>
      <c r="H45" s="33">
        <f t="shared" si="9"/>
        <v>71879</v>
      </c>
      <c r="I45" s="33">
        <f t="shared" si="9"/>
        <v>55511</v>
      </c>
      <c r="J45" s="33"/>
      <c r="K45" s="33">
        <f>SUM(K40:K44)</f>
        <v>22283</v>
      </c>
      <c r="L45" s="33"/>
      <c r="M45" s="107">
        <f>SUM(M40:M44)</f>
        <v>18267</v>
      </c>
    </row>
    <row r="46" spans="1:15" ht="11.25" customHeight="1">
      <c r="A46" s="28" t="s">
        <v>67</v>
      </c>
      <c r="B46" s="33">
        <v>875897</v>
      </c>
      <c r="C46" s="33">
        <v>293606</v>
      </c>
      <c r="D46" s="33">
        <v>1143606</v>
      </c>
      <c r="E46" s="33">
        <v>596500</v>
      </c>
      <c r="F46" s="33">
        <v>449059</v>
      </c>
      <c r="G46" s="34">
        <v>76540</v>
      </c>
      <c r="H46" s="33">
        <v>48946</v>
      </c>
      <c r="I46" s="33">
        <v>36006</v>
      </c>
      <c r="J46" s="33"/>
      <c r="K46" s="33">
        <v>12581</v>
      </c>
      <c r="L46" s="33"/>
      <c r="M46" s="106">
        <v>37477</v>
      </c>
      <c r="O46" t="s">
        <v>67</v>
      </c>
    </row>
    <row r="47" spans="1:15" ht="11.25" customHeight="1">
      <c r="A47" s="28" t="s">
        <v>70</v>
      </c>
      <c r="B47" s="33">
        <v>134765</v>
      </c>
      <c r="C47" s="33">
        <v>50172</v>
      </c>
      <c r="D47" s="33">
        <v>88870</v>
      </c>
      <c r="E47" s="33">
        <v>72982</v>
      </c>
      <c r="F47" s="33">
        <v>45569</v>
      </c>
      <c r="G47" s="34">
        <v>6401</v>
      </c>
      <c r="H47" s="33">
        <v>4784</v>
      </c>
      <c r="I47" s="33">
        <v>4323</v>
      </c>
      <c r="J47" s="33"/>
      <c r="K47" s="33">
        <v>1874</v>
      </c>
      <c r="L47" s="33"/>
      <c r="M47" s="108"/>
      <c r="O47" t="s">
        <v>70</v>
      </c>
    </row>
    <row r="48" spans="1:15" ht="11.25" customHeight="1">
      <c r="A48" s="28"/>
      <c r="B48" s="33">
        <f t="shared" ref="B48:I48" si="10">SUM(B46:B47)</f>
        <v>1010662</v>
      </c>
      <c r="C48" s="33">
        <f t="shared" si="10"/>
        <v>343778</v>
      </c>
      <c r="D48" s="33">
        <f t="shared" si="10"/>
        <v>1232476</v>
      </c>
      <c r="E48" s="33">
        <f t="shared" si="10"/>
        <v>669482</v>
      </c>
      <c r="F48" s="33">
        <f t="shared" si="10"/>
        <v>494628</v>
      </c>
      <c r="G48" s="34">
        <f t="shared" si="10"/>
        <v>82941</v>
      </c>
      <c r="H48" s="33">
        <f t="shared" si="10"/>
        <v>53730</v>
      </c>
      <c r="I48" s="33">
        <f t="shared" si="10"/>
        <v>40329</v>
      </c>
      <c r="J48" s="33"/>
      <c r="K48" s="33">
        <f>SUM(K46:K47)</f>
        <v>14455</v>
      </c>
      <c r="L48" s="33"/>
      <c r="M48" s="107">
        <f>SUM(M46:M47)</f>
        <v>37477</v>
      </c>
    </row>
    <row r="49" spans="1:15" ht="11.25" customHeight="1">
      <c r="A49" s="28" t="s">
        <v>68</v>
      </c>
      <c r="B49" s="33">
        <v>702468</v>
      </c>
      <c r="C49" s="33">
        <v>301285</v>
      </c>
      <c r="D49" s="33">
        <v>538260</v>
      </c>
      <c r="E49" s="33">
        <v>320265</v>
      </c>
      <c r="F49" s="33">
        <v>260848</v>
      </c>
      <c r="G49" s="34">
        <v>52683</v>
      </c>
      <c r="H49" s="33">
        <v>38516</v>
      </c>
      <c r="I49" s="33">
        <v>28959</v>
      </c>
      <c r="J49" s="33"/>
      <c r="K49" s="33">
        <v>11536</v>
      </c>
      <c r="L49" s="33"/>
      <c r="M49" s="106">
        <v>148479</v>
      </c>
      <c r="O49" t="s">
        <v>68</v>
      </c>
    </row>
    <row r="50" spans="1:15" ht="11.25" customHeight="1">
      <c r="A50" s="28"/>
      <c r="B50" s="33"/>
      <c r="C50" s="33"/>
      <c r="D50" s="33"/>
      <c r="E50" s="33"/>
      <c r="F50" s="33"/>
      <c r="G50" s="34"/>
      <c r="H50" s="33"/>
      <c r="I50" s="33"/>
      <c r="J50" s="33"/>
      <c r="K50" s="33"/>
      <c r="L50" s="33"/>
      <c r="M50" s="106"/>
    </row>
    <row r="51" spans="1:15" ht="11.25" customHeight="1">
      <c r="A51" s="24" t="s">
        <v>71</v>
      </c>
      <c r="B51" s="31">
        <v>97057</v>
      </c>
      <c r="C51" s="31">
        <v>54948</v>
      </c>
      <c r="D51" s="31">
        <v>22891</v>
      </c>
      <c r="E51" s="31">
        <v>43692</v>
      </c>
      <c r="F51" s="31">
        <v>22596</v>
      </c>
      <c r="G51" s="32">
        <v>4906</v>
      </c>
      <c r="H51" s="31">
        <v>3924</v>
      </c>
      <c r="I51" s="31"/>
      <c r="J51" s="31"/>
      <c r="K51" s="31">
        <v>1506</v>
      </c>
      <c r="L51" s="31"/>
      <c r="M51" s="107"/>
      <c r="O51" t="s">
        <v>71</v>
      </c>
    </row>
    <row r="52" spans="1:15" ht="11.25" customHeight="1">
      <c r="A52" s="28" t="s">
        <v>72</v>
      </c>
      <c r="B52" s="33">
        <v>139341</v>
      </c>
      <c r="C52" s="33">
        <v>55712</v>
      </c>
      <c r="D52" s="33">
        <v>32918</v>
      </c>
      <c r="E52" s="33">
        <v>50908</v>
      </c>
      <c r="F52" s="33">
        <v>32106</v>
      </c>
      <c r="G52" s="34">
        <v>6036</v>
      </c>
      <c r="H52" s="33">
        <v>14811</v>
      </c>
      <c r="I52" s="33"/>
      <c r="J52" s="33"/>
      <c r="K52" s="33">
        <v>2025</v>
      </c>
      <c r="L52" s="33"/>
      <c r="M52" s="107"/>
      <c r="O52" t="s">
        <v>72</v>
      </c>
    </row>
    <row r="53" spans="1:15" ht="11.25" customHeight="1">
      <c r="A53" s="28" t="s">
        <v>73</v>
      </c>
      <c r="B53" s="33">
        <v>257790</v>
      </c>
      <c r="C53" s="33">
        <v>131399</v>
      </c>
      <c r="D53" s="33">
        <v>115226</v>
      </c>
      <c r="E53" s="33">
        <v>139945</v>
      </c>
      <c r="F53" s="33">
        <v>72725</v>
      </c>
      <c r="G53" s="34">
        <v>42861</v>
      </c>
      <c r="H53" s="33">
        <v>10361</v>
      </c>
      <c r="I53" s="33"/>
      <c r="J53" s="33"/>
      <c r="K53" s="33">
        <v>4406</v>
      </c>
      <c r="L53" s="33"/>
      <c r="M53" s="107"/>
      <c r="O53" t="s">
        <v>73</v>
      </c>
    </row>
    <row r="54" spans="1:15" ht="11.25" customHeight="1">
      <c r="A54" s="28"/>
      <c r="B54" s="33">
        <f t="shared" ref="B54:H54" si="11">SUM(B51:B53)</f>
        <v>494188</v>
      </c>
      <c r="C54" s="33">
        <f t="shared" si="11"/>
        <v>242059</v>
      </c>
      <c r="D54" s="33">
        <f t="shared" si="11"/>
        <v>171035</v>
      </c>
      <c r="E54" s="33">
        <f t="shared" si="11"/>
        <v>234545</v>
      </c>
      <c r="F54" s="33">
        <f t="shared" si="11"/>
        <v>127427</v>
      </c>
      <c r="G54" s="34">
        <f t="shared" si="11"/>
        <v>53803</v>
      </c>
      <c r="H54" s="33">
        <f t="shared" si="11"/>
        <v>29096</v>
      </c>
      <c r="I54" s="33"/>
      <c r="J54" s="33"/>
      <c r="K54" s="33">
        <f>SUM(K51:K53)</f>
        <v>7937</v>
      </c>
      <c r="L54" s="33"/>
      <c r="M54" s="107"/>
    </row>
    <row r="55" spans="1:15" ht="11.25" customHeight="1">
      <c r="A55" s="28" t="s">
        <v>74</v>
      </c>
      <c r="B55" s="33">
        <v>415065</v>
      </c>
      <c r="C55" s="33">
        <v>192740</v>
      </c>
      <c r="D55" s="33">
        <v>154404</v>
      </c>
      <c r="E55" s="33">
        <v>182796</v>
      </c>
      <c r="F55" s="33">
        <v>107749</v>
      </c>
      <c r="G55" s="34">
        <v>44453</v>
      </c>
      <c r="H55" s="33">
        <v>27957</v>
      </c>
      <c r="I55" s="33"/>
      <c r="J55" s="33"/>
      <c r="K55" s="33">
        <v>6026</v>
      </c>
      <c r="L55" s="33"/>
      <c r="M55" s="106">
        <v>89756</v>
      </c>
      <c r="O55" t="s">
        <v>74</v>
      </c>
    </row>
    <row r="56" spans="1:15" ht="11.25" customHeight="1">
      <c r="A56" s="28" t="s">
        <v>75</v>
      </c>
      <c r="B56" s="33">
        <v>274650</v>
      </c>
      <c r="C56" s="33">
        <v>95020</v>
      </c>
      <c r="D56" s="33">
        <v>68867</v>
      </c>
      <c r="E56" s="33">
        <v>99551</v>
      </c>
      <c r="F56" s="33">
        <v>50048</v>
      </c>
      <c r="G56" s="34">
        <v>10760</v>
      </c>
      <c r="H56" s="33">
        <v>8296</v>
      </c>
      <c r="I56" s="33"/>
      <c r="J56" s="33"/>
      <c r="K56" s="33">
        <v>4052</v>
      </c>
      <c r="L56" s="33"/>
      <c r="M56" s="109">
        <v>14018</v>
      </c>
      <c r="O56" t="s">
        <v>75</v>
      </c>
    </row>
    <row r="57" spans="1:15" ht="11.25" customHeight="1">
      <c r="A57" s="28"/>
      <c r="B57" s="33">
        <f t="shared" ref="B57:H57" si="12">SUM(B55:B56)</f>
        <v>689715</v>
      </c>
      <c r="C57" s="33">
        <f t="shared" si="12"/>
        <v>287760</v>
      </c>
      <c r="D57" s="33">
        <f t="shared" si="12"/>
        <v>223271</v>
      </c>
      <c r="E57" s="33">
        <f t="shared" si="12"/>
        <v>282347</v>
      </c>
      <c r="F57" s="33">
        <f t="shared" si="12"/>
        <v>157797</v>
      </c>
      <c r="G57" s="34">
        <f t="shared" si="12"/>
        <v>55213</v>
      </c>
      <c r="H57" s="33">
        <f t="shared" si="12"/>
        <v>36253</v>
      </c>
      <c r="I57" s="33"/>
      <c r="J57" s="33"/>
      <c r="K57" s="33">
        <f>SUM(K55:K56)</f>
        <v>10078</v>
      </c>
      <c r="L57" s="33"/>
      <c r="M57" s="106">
        <f>SUM(M55:M56)</f>
        <v>103774</v>
      </c>
    </row>
    <row r="58" spans="1:15" ht="11.25" customHeight="1">
      <c r="A58" s="24" t="s">
        <v>76</v>
      </c>
      <c r="B58" s="31">
        <v>98142</v>
      </c>
      <c r="C58" s="31">
        <v>62376</v>
      </c>
      <c r="D58" s="31">
        <v>41299</v>
      </c>
      <c r="E58" s="31">
        <v>50167</v>
      </c>
      <c r="F58" s="31">
        <v>30152</v>
      </c>
      <c r="G58" s="32">
        <v>5582</v>
      </c>
      <c r="H58" s="31">
        <v>3441</v>
      </c>
      <c r="I58" s="31"/>
      <c r="J58" s="31"/>
      <c r="K58" s="31">
        <v>3463</v>
      </c>
      <c r="L58" s="31"/>
      <c r="M58" s="107">
        <f>SUM(B58:L58)</f>
        <v>294622</v>
      </c>
      <c r="O58" t="s">
        <v>76</v>
      </c>
    </row>
    <row r="59" spans="1:15" ht="11.25" customHeight="1">
      <c r="A59" s="28" t="s">
        <v>77</v>
      </c>
      <c r="B59" s="33">
        <v>154075</v>
      </c>
      <c r="C59" s="33">
        <v>92649</v>
      </c>
      <c r="D59" s="33">
        <v>41873</v>
      </c>
      <c r="E59" s="33">
        <v>58187</v>
      </c>
      <c r="F59" s="33">
        <v>27266</v>
      </c>
      <c r="G59" s="34">
        <v>7913</v>
      </c>
      <c r="H59" s="33">
        <v>15562</v>
      </c>
      <c r="I59" s="33"/>
      <c r="J59" s="33"/>
      <c r="K59" s="33">
        <v>2371</v>
      </c>
      <c r="L59" s="33"/>
      <c r="M59" s="107">
        <f>SUM(B59:L59)</f>
        <v>399896</v>
      </c>
      <c r="O59" t="s">
        <v>77</v>
      </c>
    </row>
    <row r="60" spans="1:15" ht="11.25" customHeight="1">
      <c r="A60" s="28"/>
      <c r="B60" s="33">
        <f t="shared" ref="B60:H60" si="13">SUM(B58:B59)</f>
        <v>252217</v>
      </c>
      <c r="C60" s="33">
        <f t="shared" si="13"/>
        <v>155025</v>
      </c>
      <c r="D60" s="33">
        <f t="shared" si="13"/>
        <v>83172</v>
      </c>
      <c r="E60" s="33">
        <f t="shared" si="13"/>
        <v>108354</v>
      </c>
      <c r="F60" s="33">
        <f t="shared" si="13"/>
        <v>57418</v>
      </c>
      <c r="G60" s="34">
        <f t="shared" si="13"/>
        <v>13495</v>
      </c>
      <c r="H60" s="33">
        <f t="shared" si="13"/>
        <v>19003</v>
      </c>
      <c r="I60" s="33"/>
      <c r="J60" s="33"/>
      <c r="K60" s="33">
        <f>SUM(K58:K59)</f>
        <v>5834</v>
      </c>
      <c r="L60" s="33"/>
      <c r="M60" s="107">
        <f>SUM(B60:L60)</f>
        <v>694518</v>
      </c>
    </row>
    <row r="61" spans="1:15" ht="11.25" customHeight="1">
      <c r="A61" s="28" t="s">
        <v>78</v>
      </c>
      <c r="B61" s="33">
        <v>201906</v>
      </c>
      <c r="C61" s="33">
        <v>113364</v>
      </c>
      <c r="D61" s="33">
        <v>90539</v>
      </c>
      <c r="E61" s="33">
        <v>87107</v>
      </c>
      <c r="F61" s="33">
        <v>39376</v>
      </c>
      <c r="G61" s="34">
        <v>25775</v>
      </c>
      <c r="H61" s="33">
        <v>8601</v>
      </c>
      <c r="I61" s="33"/>
      <c r="J61" s="33"/>
      <c r="K61" s="33">
        <v>3302</v>
      </c>
      <c r="L61" s="33"/>
      <c r="M61" s="106">
        <v>30277</v>
      </c>
      <c r="O61" t="s">
        <v>78</v>
      </c>
    </row>
    <row r="62" spans="1:15" ht="11.25" customHeight="1">
      <c r="A62" s="28" t="s">
        <v>79</v>
      </c>
      <c r="B62" s="33">
        <v>93062</v>
      </c>
      <c r="C62" s="33">
        <v>58414</v>
      </c>
      <c r="D62" s="33">
        <v>27171</v>
      </c>
      <c r="E62" s="33">
        <v>52315</v>
      </c>
      <c r="F62" s="33">
        <v>62054</v>
      </c>
      <c r="G62" s="34">
        <v>5245</v>
      </c>
      <c r="H62" s="33">
        <v>5653</v>
      </c>
      <c r="I62" s="33"/>
      <c r="J62" s="33"/>
      <c r="K62" s="33">
        <v>1626</v>
      </c>
      <c r="L62" s="33"/>
      <c r="M62" s="109">
        <v>3505</v>
      </c>
      <c r="O62" t="s">
        <v>79</v>
      </c>
    </row>
    <row r="63" spans="1:15" ht="11.25" customHeight="1">
      <c r="A63" s="28"/>
      <c r="B63" s="33">
        <f t="shared" ref="B63:H63" si="14">SUM(B61:B62)</f>
        <v>294968</v>
      </c>
      <c r="C63" s="33">
        <f t="shared" si="14"/>
        <v>171778</v>
      </c>
      <c r="D63" s="33">
        <f t="shared" si="14"/>
        <v>117710</v>
      </c>
      <c r="E63" s="33">
        <f t="shared" si="14"/>
        <v>139422</v>
      </c>
      <c r="F63" s="33">
        <f t="shared" si="14"/>
        <v>101430</v>
      </c>
      <c r="G63" s="34">
        <f t="shared" si="14"/>
        <v>31020</v>
      </c>
      <c r="H63" s="33">
        <f t="shared" si="14"/>
        <v>14254</v>
      </c>
      <c r="I63" s="33"/>
      <c r="J63" s="33"/>
      <c r="K63" s="33">
        <f>SUM(K61:K62)</f>
        <v>4928</v>
      </c>
      <c r="L63" s="33"/>
      <c r="M63" s="106">
        <f>SUM(M61:M62)</f>
        <v>33782</v>
      </c>
    </row>
    <row r="64" spans="1:15" ht="11.25" customHeight="1">
      <c r="A64" s="24" t="s">
        <v>80</v>
      </c>
      <c r="B64" s="31">
        <v>651790</v>
      </c>
      <c r="C64" s="31">
        <v>314357</v>
      </c>
      <c r="D64" s="31">
        <v>268430</v>
      </c>
      <c r="E64" s="31">
        <v>384611</v>
      </c>
      <c r="F64" s="31">
        <v>204164</v>
      </c>
      <c r="G64" s="32">
        <v>41289</v>
      </c>
      <c r="H64" s="31">
        <v>54015</v>
      </c>
      <c r="I64" s="31">
        <v>28575</v>
      </c>
      <c r="J64" s="31"/>
      <c r="K64" s="31">
        <v>11392</v>
      </c>
      <c r="L64" s="31"/>
      <c r="M64" s="106">
        <v>119645</v>
      </c>
      <c r="O64" t="s">
        <v>80</v>
      </c>
    </row>
    <row r="65" spans="1:15" ht="11.25" customHeight="1">
      <c r="A65" s="28"/>
      <c r="B65" s="33"/>
      <c r="C65" s="33"/>
      <c r="D65" s="33"/>
      <c r="E65" s="33"/>
      <c r="F65" s="33"/>
      <c r="G65" s="34"/>
      <c r="H65" s="33"/>
      <c r="I65" s="33"/>
      <c r="J65" s="33"/>
      <c r="K65" s="33"/>
      <c r="L65" s="33"/>
      <c r="M65" s="106"/>
    </row>
    <row r="66" spans="1:15" ht="11.25" customHeight="1">
      <c r="A66" s="28" t="s">
        <v>81</v>
      </c>
      <c r="B66" s="33">
        <v>145049</v>
      </c>
      <c r="C66" s="33">
        <v>105062</v>
      </c>
      <c r="D66" s="33">
        <v>36478</v>
      </c>
      <c r="E66" s="33">
        <v>51466</v>
      </c>
      <c r="F66" s="33">
        <v>20939</v>
      </c>
      <c r="G66" s="34">
        <v>5453</v>
      </c>
      <c r="H66" s="33">
        <v>11432</v>
      </c>
      <c r="I66" s="33">
        <v>4362</v>
      </c>
      <c r="J66" s="33"/>
      <c r="K66" s="33">
        <v>2618</v>
      </c>
      <c r="L66" s="33"/>
      <c r="M66" s="107"/>
      <c r="O66" t="s">
        <v>81</v>
      </c>
    </row>
    <row r="67" spans="1:15" ht="11.25" customHeight="1">
      <c r="A67" s="28" t="s">
        <v>82</v>
      </c>
      <c r="B67" s="33">
        <v>193522</v>
      </c>
      <c r="C67" s="33">
        <v>128626</v>
      </c>
      <c r="D67" s="33">
        <v>61542</v>
      </c>
      <c r="E67" s="33">
        <v>102990</v>
      </c>
      <c r="F67" s="33">
        <v>42609</v>
      </c>
      <c r="G67" s="34">
        <v>10092</v>
      </c>
      <c r="H67" s="33">
        <v>16481</v>
      </c>
      <c r="I67" s="33">
        <v>12193</v>
      </c>
      <c r="J67" s="33"/>
      <c r="K67" s="33">
        <v>2830</v>
      </c>
      <c r="L67" s="33"/>
      <c r="M67" s="106">
        <v>2268</v>
      </c>
      <c r="O67" t="s">
        <v>82</v>
      </c>
    </row>
    <row r="68" spans="1:15" ht="11.25" customHeight="1">
      <c r="A68" s="28"/>
      <c r="B68" s="33">
        <f t="shared" ref="B68:I68" si="15">SUM(B66:B67)</f>
        <v>338571</v>
      </c>
      <c r="C68" s="33">
        <f t="shared" si="15"/>
        <v>233688</v>
      </c>
      <c r="D68" s="33">
        <f t="shared" si="15"/>
        <v>98020</v>
      </c>
      <c r="E68" s="33">
        <f t="shared" si="15"/>
        <v>154456</v>
      </c>
      <c r="F68" s="33">
        <f t="shared" si="15"/>
        <v>63548</v>
      </c>
      <c r="G68" s="34">
        <f t="shared" si="15"/>
        <v>15545</v>
      </c>
      <c r="H68" s="33">
        <f t="shared" si="15"/>
        <v>27913</v>
      </c>
      <c r="I68" s="33">
        <f t="shared" si="15"/>
        <v>16555</v>
      </c>
      <c r="J68" s="33"/>
      <c r="K68" s="33">
        <f>SUM(K66:K67)</f>
        <v>5448</v>
      </c>
      <c r="L68" s="33"/>
      <c r="M68" s="106">
        <f>SUM(M66:M67)</f>
        <v>2268</v>
      </c>
    </row>
    <row r="69" spans="1:15" ht="11.25" customHeight="1">
      <c r="A69" s="28" t="s">
        <v>83</v>
      </c>
      <c r="B69" s="33">
        <v>264196</v>
      </c>
      <c r="C69" s="33">
        <v>100070</v>
      </c>
      <c r="D69" s="33">
        <v>105749</v>
      </c>
      <c r="E69" s="33">
        <v>127653</v>
      </c>
      <c r="F69" s="33">
        <v>57965</v>
      </c>
      <c r="G69" s="34">
        <v>15253</v>
      </c>
      <c r="H69" s="33">
        <v>22194</v>
      </c>
      <c r="I69" s="33">
        <v>11019</v>
      </c>
      <c r="J69" s="33"/>
      <c r="K69" s="33">
        <v>5181</v>
      </c>
      <c r="L69" s="33"/>
      <c r="M69" s="107"/>
      <c r="O69" t="s">
        <v>83</v>
      </c>
    </row>
    <row r="70" spans="1:15" ht="11.5" customHeight="1">
      <c r="A70" s="28" t="s">
        <v>84</v>
      </c>
      <c r="B70" s="33">
        <v>172437</v>
      </c>
      <c r="C70" s="33">
        <v>90920</v>
      </c>
      <c r="D70" s="33">
        <v>55586</v>
      </c>
      <c r="E70" s="33">
        <v>80688</v>
      </c>
      <c r="F70" s="33">
        <v>39940</v>
      </c>
      <c r="G70" s="34">
        <v>8662</v>
      </c>
      <c r="H70" s="33">
        <v>69082</v>
      </c>
      <c r="I70" s="33">
        <v>6871</v>
      </c>
      <c r="J70" s="33"/>
      <c r="K70" s="33">
        <v>3642</v>
      </c>
      <c r="L70" s="33"/>
      <c r="M70" s="107"/>
      <c r="O70" t="s">
        <v>84</v>
      </c>
    </row>
    <row r="71" spans="1:15" ht="11.5" customHeight="1">
      <c r="A71" s="28"/>
      <c r="B71" s="33">
        <f t="shared" ref="B71:I71" si="16">SUM(B69:B70)</f>
        <v>436633</v>
      </c>
      <c r="C71" s="33">
        <f t="shared" si="16"/>
        <v>190990</v>
      </c>
      <c r="D71" s="33">
        <f t="shared" si="16"/>
        <v>161335</v>
      </c>
      <c r="E71" s="33">
        <f t="shared" si="16"/>
        <v>208341</v>
      </c>
      <c r="F71" s="33">
        <f t="shared" si="16"/>
        <v>97905</v>
      </c>
      <c r="G71" s="34">
        <f t="shared" si="16"/>
        <v>23915</v>
      </c>
      <c r="H71" s="33">
        <f t="shared" si="16"/>
        <v>91276</v>
      </c>
      <c r="I71" s="33">
        <f t="shared" si="16"/>
        <v>17890</v>
      </c>
      <c r="J71" s="33"/>
      <c r="K71" s="33">
        <f>SUM(K69:K70)</f>
        <v>8823</v>
      </c>
      <c r="L71" s="33"/>
      <c r="M71" s="107"/>
    </row>
    <row r="72" spans="1:15" ht="11.25" customHeight="1">
      <c r="A72" s="28" t="s">
        <v>85</v>
      </c>
      <c r="B72" s="33">
        <v>172043</v>
      </c>
      <c r="C72" s="33">
        <v>55417</v>
      </c>
      <c r="D72" s="33">
        <v>54738</v>
      </c>
      <c r="E72" s="33">
        <v>80544</v>
      </c>
      <c r="F72" s="33">
        <v>37774</v>
      </c>
      <c r="G72" s="34">
        <v>15936</v>
      </c>
      <c r="H72" s="33">
        <v>24447</v>
      </c>
      <c r="I72" s="33">
        <v>5248</v>
      </c>
      <c r="J72" s="33"/>
      <c r="K72" s="33">
        <v>2116</v>
      </c>
      <c r="L72" s="33"/>
      <c r="M72" s="107"/>
      <c r="O72" t="s">
        <v>85</v>
      </c>
    </row>
    <row r="73" spans="1:15" ht="11.25" customHeight="1">
      <c r="A73" s="28" t="s">
        <v>86</v>
      </c>
      <c r="B73" s="33">
        <v>260780</v>
      </c>
      <c r="C73" s="33">
        <v>99976</v>
      </c>
      <c r="D73" s="33">
        <v>96244</v>
      </c>
      <c r="E73" s="33">
        <v>116846</v>
      </c>
      <c r="F73" s="33">
        <v>49352</v>
      </c>
      <c r="G73" s="34">
        <v>10869</v>
      </c>
      <c r="H73" s="33">
        <v>27579</v>
      </c>
      <c r="I73" s="33">
        <v>8102</v>
      </c>
      <c r="J73" s="33"/>
      <c r="K73" s="33">
        <v>5165</v>
      </c>
      <c r="L73" s="33"/>
      <c r="M73" s="106">
        <v>79003</v>
      </c>
      <c r="O73" t="s">
        <v>86</v>
      </c>
    </row>
    <row r="74" spans="1:15" ht="11.25" customHeight="1">
      <c r="A74" s="28"/>
      <c r="B74" s="33">
        <f t="shared" ref="B74:I74" si="17">SUM(B72:B73)</f>
        <v>432823</v>
      </c>
      <c r="C74" s="33">
        <f t="shared" si="17"/>
        <v>155393</v>
      </c>
      <c r="D74" s="33">
        <f t="shared" si="17"/>
        <v>150982</v>
      </c>
      <c r="E74" s="33">
        <f t="shared" si="17"/>
        <v>197390</v>
      </c>
      <c r="F74" s="33">
        <f t="shared" si="17"/>
        <v>87126</v>
      </c>
      <c r="G74" s="34">
        <f t="shared" si="17"/>
        <v>26805</v>
      </c>
      <c r="H74" s="33">
        <f t="shared" si="17"/>
        <v>52026</v>
      </c>
      <c r="I74" s="33">
        <f t="shared" si="17"/>
        <v>13350</v>
      </c>
      <c r="J74" s="33"/>
      <c r="K74" s="33">
        <f>SUM(K72:K73)</f>
        <v>7281</v>
      </c>
      <c r="L74" s="33"/>
      <c r="M74" s="106">
        <f>SUM(M72:M73)</f>
        <v>79003</v>
      </c>
    </row>
    <row r="75" spans="1:15" ht="11.25" customHeight="1">
      <c r="A75" s="28" t="s">
        <v>87</v>
      </c>
      <c r="B75" s="33">
        <v>141447</v>
      </c>
      <c r="C75" s="33">
        <v>49665</v>
      </c>
      <c r="D75" s="33">
        <v>77262</v>
      </c>
      <c r="E75" s="33">
        <v>88626</v>
      </c>
      <c r="F75" s="33">
        <v>79711</v>
      </c>
      <c r="G75" s="34">
        <v>6411</v>
      </c>
      <c r="H75" s="33">
        <v>81705</v>
      </c>
      <c r="I75" s="33">
        <v>28525</v>
      </c>
      <c r="J75" s="33"/>
      <c r="K75" s="33">
        <v>4355</v>
      </c>
      <c r="L75" s="33"/>
      <c r="M75" s="109">
        <v>71227</v>
      </c>
      <c r="O75" t="s">
        <v>87</v>
      </c>
    </row>
    <row r="76" spans="1:15" ht="11.25" customHeight="1">
      <c r="A76" s="28" t="s">
        <v>48</v>
      </c>
      <c r="B76" s="33">
        <v>2001264</v>
      </c>
      <c r="C76" s="33">
        <v>944093</v>
      </c>
      <c r="D76" s="33">
        <v>756029</v>
      </c>
      <c r="E76" s="33">
        <v>1033424</v>
      </c>
      <c r="F76" s="33">
        <v>532454</v>
      </c>
      <c r="G76" s="34">
        <v>113965</v>
      </c>
      <c r="H76" s="33">
        <v>306935</v>
      </c>
      <c r="I76" s="33">
        <v>104895</v>
      </c>
      <c r="J76" s="33"/>
      <c r="K76" s="33">
        <v>37299</v>
      </c>
      <c r="L76" s="33"/>
      <c r="M76" s="109"/>
      <c r="O76" t="s">
        <v>48</v>
      </c>
    </row>
    <row r="77" spans="1:15" ht="16" customHeight="1">
      <c r="A77" s="35" t="s">
        <v>16</v>
      </c>
      <c r="B77" s="36">
        <v>17658916</v>
      </c>
      <c r="C77" s="36">
        <v>9775991</v>
      </c>
      <c r="D77" s="36">
        <v>8382699</v>
      </c>
      <c r="E77" s="36">
        <v>7314236</v>
      </c>
      <c r="F77" s="36">
        <v>6062962</v>
      </c>
      <c r="G77" s="37">
        <v>1414919</v>
      </c>
      <c r="H77" s="36">
        <v>1314441</v>
      </c>
      <c r="I77" s="36">
        <v>1028721</v>
      </c>
      <c r="J77" s="36">
        <v>16597</v>
      </c>
      <c r="K77" s="36">
        <v>260111</v>
      </c>
      <c r="L77" s="36">
        <v>104854</v>
      </c>
      <c r="O77" t="s">
        <v>16</v>
      </c>
    </row>
  </sheetData>
  <phoneticPr fontId="2"/>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411"/>
  <sheetViews>
    <sheetView topLeftCell="A370" workbookViewId="0">
      <selection activeCell="A376" sqref="A376:N376"/>
    </sheetView>
  </sheetViews>
  <sheetFormatPr baseColWidth="10" defaultColWidth="8.83203125" defaultRowHeight="14"/>
  <cols>
    <col min="1" max="1" width="12.1640625" style="4" customWidth="1"/>
    <col min="2" max="2" width="10.6640625" style="4" bestFit="1" customWidth="1"/>
    <col min="3" max="8" width="9.6640625" style="4" bestFit="1" customWidth="1"/>
    <col min="9" max="9" width="11.83203125" style="4" customWidth="1"/>
    <col min="10" max="10" width="10.33203125" style="4" customWidth="1"/>
    <col min="11" max="11" width="10.6640625" style="4" customWidth="1"/>
    <col min="12" max="12" width="10.83203125" style="4" customWidth="1"/>
    <col min="13" max="13" width="11" style="4" customWidth="1"/>
    <col min="14" max="14" width="14.5" style="4" customWidth="1"/>
    <col min="15" max="15" width="12.5" style="4" customWidth="1"/>
    <col min="16" max="16" width="10.33203125" customWidth="1"/>
    <col min="17" max="17" width="9.83203125" customWidth="1"/>
    <col min="18" max="18" width="11.1640625" customWidth="1"/>
    <col min="19" max="19" width="9.83203125" customWidth="1"/>
  </cols>
  <sheetData>
    <row r="1" spans="1:34" s="2" customFormat="1">
      <c r="A1" s="3" t="s">
        <v>0</v>
      </c>
      <c r="B1" s="3"/>
      <c r="C1" s="3"/>
      <c r="D1" s="3"/>
      <c r="E1" s="3"/>
      <c r="F1" s="3"/>
      <c r="G1" s="3"/>
      <c r="H1" s="3"/>
      <c r="I1" s="3"/>
      <c r="J1" s="3"/>
      <c r="K1" s="3"/>
      <c r="L1" s="3"/>
      <c r="M1" s="3"/>
      <c r="N1" s="3"/>
      <c r="O1" s="3"/>
      <c r="P1" s="1"/>
      <c r="Q1" s="1"/>
      <c r="R1" s="1"/>
    </row>
    <row r="2" spans="1:34" s="2" customFormat="1">
      <c r="A2" s="3" t="s">
        <v>1</v>
      </c>
      <c r="B2" s="3"/>
      <c r="C2" s="3"/>
      <c r="D2" s="3"/>
      <c r="E2" s="3"/>
      <c r="F2" s="3"/>
      <c r="G2" s="3"/>
      <c r="H2" s="3"/>
      <c r="I2" s="3"/>
      <c r="J2" s="3"/>
      <c r="K2" s="3"/>
      <c r="L2" s="3"/>
      <c r="M2" s="3"/>
      <c r="N2" s="3"/>
      <c r="O2" s="3"/>
      <c r="P2" s="1"/>
      <c r="Q2" s="1"/>
      <c r="R2" s="1"/>
    </row>
    <row r="3" spans="1:34" s="2" customFormat="1">
      <c r="A3" s="3" t="s">
        <v>2</v>
      </c>
      <c r="B3" s="3"/>
      <c r="C3" s="3"/>
      <c r="D3" s="3"/>
      <c r="E3" s="3"/>
      <c r="F3" s="3"/>
      <c r="G3" s="3"/>
      <c r="H3" s="3"/>
      <c r="I3" s="3"/>
      <c r="J3" s="3"/>
      <c r="K3" s="3"/>
      <c r="L3" s="3"/>
      <c r="M3" s="3"/>
      <c r="N3" s="3"/>
      <c r="O3" s="3"/>
      <c r="P3" s="1"/>
      <c r="Q3" s="1"/>
      <c r="R3" s="1"/>
    </row>
    <row r="4" spans="1:34" s="2" customFormat="1">
      <c r="A4" s="5" t="s">
        <v>158</v>
      </c>
      <c r="B4" s="3"/>
      <c r="C4" s="3"/>
      <c r="D4" s="3"/>
      <c r="E4" s="3"/>
      <c r="F4" s="3"/>
      <c r="G4" s="3"/>
      <c r="H4" s="3"/>
      <c r="I4" s="3"/>
      <c r="J4" s="3"/>
      <c r="K4" s="3"/>
      <c r="L4" s="3"/>
      <c r="M4" s="3"/>
      <c r="N4" s="3"/>
      <c r="O4" s="3"/>
      <c r="P4" s="1"/>
      <c r="Q4" s="1"/>
      <c r="R4" s="1"/>
    </row>
    <row r="5" spans="1:34" s="2" customFormat="1">
      <c r="A5" s="3" t="s">
        <v>157</v>
      </c>
      <c r="B5" s="3"/>
    </row>
    <row r="6" spans="1:34" s="2" customFormat="1">
      <c r="A6" s="3" t="s">
        <v>156</v>
      </c>
      <c r="B6" s="3"/>
    </row>
    <row r="7" spans="1:34" s="2" customFormat="1">
      <c r="A7" s="3"/>
      <c r="B7" s="3"/>
    </row>
    <row r="8" spans="1:34">
      <c r="A8" s="3" t="s">
        <v>159</v>
      </c>
      <c r="C8" s="16" t="s">
        <v>134</v>
      </c>
      <c r="D8" s="16" t="s">
        <v>136</v>
      </c>
      <c r="E8" s="16" t="s">
        <v>147</v>
      </c>
      <c r="F8" s="16" t="s">
        <v>128</v>
      </c>
      <c r="G8" s="16" t="s">
        <v>138</v>
      </c>
      <c r="H8" s="16" t="s">
        <v>151</v>
      </c>
      <c r="I8" s="16" t="s">
        <v>120</v>
      </c>
      <c r="J8" s="16" t="s">
        <v>144</v>
      </c>
      <c r="K8" s="16" t="s">
        <v>153</v>
      </c>
      <c r="L8" s="16" t="s">
        <v>149</v>
      </c>
      <c r="M8" s="16" t="s">
        <v>132</v>
      </c>
      <c r="N8" s="16" t="s">
        <v>130</v>
      </c>
      <c r="O8" s="16" t="s">
        <v>126</v>
      </c>
      <c r="P8" s="16" t="s">
        <v>142</v>
      </c>
      <c r="Q8" s="16" t="s">
        <v>140</v>
      </c>
      <c r="R8" s="16" t="s">
        <v>146</v>
      </c>
    </row>
    <row r="9" spans="1:34" s="2" customFormat="1">
      <c r="A9" s="5"/>
      <c r="B9" s="5"/>
      <c r="C9" s="16" t="s">
        <v>135</v>
      </c>
      <c r="D9" s="16" t="s">
        <v>137</v>
      </c>
      <c r="E9" s="16" t="s">
        <v>148</v>
      </c>
      <c r="F9" s="16" t="s">
        <v>129</v>
      </c>
      <c r="G9" s="16" t="s">
        <v>139</v>
      </c>
      <c r="H9" s="16" t="s">
        <v>152</v>
      </c>
      <c r="I9" s="16" t="s">
        <v>121</v>
      </c>
      <c r="J9" s="16" t="s">
        <v>145</v>
      </c>
      <c r="K9" s="16" t="s">
        <v>154</v>
      </c>
      <c r="L9" s="16" t="s">
        <v>150</v>
      </c>
      <c r="M9" s="16" t="s">
        <v>133</v>
      </c>
      <c r="N9" s="16" t="s">
        <v>131</v>
      </c>
      <c r="O9" s="16" t="s">
        <v>127</v>
      </c>
      <c r="P9" s="16" t="s">
        <v>143</v>
      </c>
      <c r="Q9" s="16" t="s">
        <v>141</v>
      </c>
      <c r="R9" s="16" t="s">
        <v>145</v>
      </c>
    </row>
    <row r="10" spans="1:34" s="13" customFormat="1">
      <c r="A10" s="5"/>
      <c r="B10" s="5"/>
      <c r="C10" s="16">
        <v>100636</v>
      </c>
      <c r="D10" s="16">
        <v>91063</v>
      </c>
      <c r="E10" s="16">
        <v>89756</v>
      </c>
      <c r="F10" s="16">
        <v>88393</v>
      </c>
      <c r="G10" s="16">
        <v>85117</v>
      </c>
      <c r="H10" s="16">
        <v>79003</v>
      </c>
      <c r="I10" s="16">
        <v>78384</v>
      </c>
      <c r="J10" s="16">
        <v>77654</v>
      </c>
      <c r="K10" s="16">
        <v>71227</v>
      </c>
      <c r="L10" s="16">
        <v>59712</v>
      </c>
      <c r="M10" s="16">
        <v>54530</v>
      </c>
      <c r="N10" s="16">
        <v>51627</v>
      </c>
      <c r="O10" s="16">
        <v>46922</v>
      </c>
      <c r="P10" s="16">
        <v>45702</v>
      </c>
      <c r="Q10" s="16">
        <v>44103</v>
      </c>
      <c r="R10" s="16">
        <v>42664</v>
      </c>
    </row>
    <row r="11" spans="1:34" s="2" customFormat="1">
      <c r="A11" s="3"/>
      <c r="B11" s="3"/>
      <c r="C11" s="3"/>
      <c r="D11" s="3"/>
      <c r="E11" s="3"/>
      <c r="F11" s="3"/>
      <c r="G11" s="3"/>
      <c r="H11" s="3"/>
      <c r="I11" s="3"/>
      <c r="J11" s="3"/>
      <c r="K11" s="3"/>
      <c r="L11" s="3"/>
      <c r="M11" s="19"/>
      <c r="N11" s="3"/>
      <c r="O11" s="3"/>
      <c r="P11" s="1"/>
      <c r="Q11" s="1"/>
      <c r="R11" s="1"/>
    </row>
    <row r="12" spans="1:34" s="2" customFormat="1">
      <c r="A12" s="3"/>
      <c r="B12" s="6" t="s">
        <v>3</v>
      </c>
      <c r="C12" s="6" t="s">
        <v>4</v>
      </c>
      <c r="D12" s="6" t="s">
        <v>5</v>
      </c>
      <c r="E12" s="6" t="s">
        <v>6</v>
      </c>
      <c r="F12" s="6" t="s">
        <v>7</v>
      </c>
      <c r="G12" s="6" t="s">
        <v>8</v>
      </c>
      <c r="H12" s="6" t="s">
        <v>9</v>
      </c>
      <c r="I12" s="6" t="s">
        <v>10</v>
      </c>
      <c r="J12" s="6" t="s">
        <v>11</v>
      </c>
      <c r="K12" s="6" t="s">
        <v>12</v>
      </c>
      <c r="L12" s="6" t="s">
        <v>13</v>
      </c>
      <c r="M12" s="16" t="s">
        <v>134</v>
      </c>
      <c r="N12" s="16" t="s">
        <v>136</v>
      </c>
      <c r="O12" s="16" t="s">
        <v>147</v>
      </c>
      <c r="P12" s="16" t="s">
        <v>128</v>
      </c>
      <c r="Q12" s="16" t="s">
        <v>138</v>
      </c>
      <c r="R12" s="16" t="s">
        <v>151</v>
      </c>
      <c r="S12" s="16" t="s">
        <v>120</v>
      </c>
      <c r="T12" s="16" t="s">
        <v>144</v>
      </c>
      <c r="U12" s="16" t="s">
        <v>153</v>
      </c>
      <c r="V12" s="16" t="s">
        <v>149</v>
      </c>
      <c r="W12" s="16" t="s">
        <v>132</v>
      </c>
      <c r="X12" s="16" t="s">
        <v>130</v>
      </c>
      <c r="Y12" s="16" t="s">
        <v>126</v>
      </c>
      <c r="Z12" s="16" t="s">
        <v>142</v>
      </c>
      <c r="AA12" s="16" t="s">
        <v>140</v>
      </c>
      <c r="AB12" s="16" t="s">
        <v>146</v>
      </c>
      <c r="AC12" s="3" t="s">
        <v>39</v>
      </c>
      <c r="AD12" s="6" t="s">
        <v>14</v>
      </c>
      <c r="AE12" s="1"/>
      <c r="AF12" s="1"/>
      <c r="AG12" s="1"/>
    </row>
    <row r="13" spans="1:34" s="2" customFormat="1">
      <c r="A13" s="5" t="s">
        <v>28</v>
      </c>
      <c r="B13" s="7">
        <v>17658916</v>
      </c>
      <c r="C13" s="7">
        <v>9775991</v>
      </c>
      <c r="D13" s="7">
        <v>8382699</v>
      </c>
      <c r="E13" s="7">
        <v>7314236</v>
      </c>
      <c r="F13" s="7">
        <v>6062962</v>
      </c>
      <c r="G13" s="7">
        <v>1414919</v>
      </c>
      <c r="H13" s="8">
        <v>1314441</v>
      </c>
      <c r="I13" s="8">
        <v>1028721</v>
      </c>
      <c r="J13" s="7">
        <v>16597</v>
      </c>
      <c r="K13" s="7">
        <v>260111</v>
      </c>
      <c r="L13" s="7">
        <v>104854</v>
      </c>
      <c r="M13" s="16" t="s">
        <v>135</v>
      </c>
      <c r="N13" s="16" t="s">
        <v>137</v>
      </c>
      <c r="O13" s="16" t="s">
        <v>148</v>
      </c>
      <c r="P13" s="16" t="s">
        <v>129</v>
      </c>
      <c r="Q13" s="16" t="s">
        <v>139</v>
      </c>
      <c r="R13" s="16" t="s">
        <v>152</v>
      </c>
      <c r="S13" s="16" t="s">
        <v>121</v>
      </c>
      <c r="T13" s="16" t="s">
        <v>145</v>
      </c>
      <c r="U13" s="16" t="s">
        <v>154</v>
      </c>
      <c r="V13" s="16" t="s">
        <v>150</v>
      </c>
      <c r="W13" s="16" t="s">
        <v>133</v>
      </c>
      <c r="X13" s="16" t="s">
        <v>131</v>
      </c>
      <c r="Y13" s="16" t="s">
        <v>127</v>
      </c>
      <c r="Z13" s="16" t="s">
        <v>143</v>
      </c>
      <c r="AA13" s="16" t="s">
        <v>141</v>
      </c>
      <c r="AB13" s="16" t="s">
        <v>145</v>
      </c>
      <c r="AC13" s="19">
        <v>1511242.152</v>
      </c>
      <c r="AD13" s="7">
        <v>54845689.152000003</v>
      </c>
      <c r="AE13" s="1"/>
      <c r="AF13" s="1"/>
      <c r="AG13" s="1"/>
    </row>
    <row r="14" spans="1:34" s="2" customFormat="1">
      <c r="A14" s="3" t="s">
        <v>122</v>
      </c>
      <c r="B14" s="9">
        <v>0.32197454846560258</v>
      </c>
      <c r="C14" s="9">
        <v>0.17824538539221743</v>
      </c>
      <c r="D14" s="9">
        <v>0.15284152919964389</v>
      </c>
      <c r="E14" s="9">
        <v>0.13336027157447577</v>
      </c>
      <c r="F14" s="9">
        <v>0.11054582582045845</v>
      </c>
      <c r="G14" s="9">
        <v>2.5798180711681395E-2</v>
      </c>
      <c r="H14" s="10">
        <v>2.3966167994664857E-2</v>
      </c>
      <c r="I14" s="10">
        <v>1.8756642790083104E-2</v>
      </c>
      <c r="J14" s="9">
        <v>3.0261266211830935E-4</v>
      </c>
      <c r="K14" s="9">
        <v>4.7425969847716791E-3</v>
      </c>
      <c r="L14" s="9">
        <v>1.9118002093000666E-3</v>
      </c>
      <c r="M14" s="76">
        <v>1.8348935268384754E-3</v>
      </c>
      <c r="N14" s="76">
        <v>1.6603492709814788E-3</v>
      </c>
      <c r="O14" s="76">
        <v>1.6365187745430482E-3</v>
      </c>
      <c r="P14" s="76">
        <v>1.6116672315854503E-3</v>
      </c>
      <c r="Q14" s="76">
        <v>1.5519360102141432E-3</v>
      </c>
      <c r="R14" s="76">
        <v>1.4404596098893047E-3</v>
      </c>
      <c r="S14" s="76">
        <v>1.4291733992577911E-3</v>
      </c>
      <c r="T14" s="76">
        <v>1.4158633285614986E-3</v>
      </c>
      <c r="U14" s="76">
        <v>1.2986800075134553E-3</v>
      </c>
      <c r="V14" s="76">
        <v>1.0887273170096094E-3</v>
      </c>
      <c r="W14" s="76">
        <v>9.9424404803948952E-4</v>
      </c>
      <c r="X14" s="76">
        <v>9.4131372580478134E-4</v>
      </c>
      <c r="Y14" s="76">
        <v>8.5552758522114295E-4</v>
      </c>
      <c r="Z14" s="76">
        <v>8.3328335748213372E-4</v>
      </c>
      <c r="AA14" s="76">
        <v>8.0412883276518622E-4</v>
      </c>
      <c r="AB14" s="76">
        <v>7.7789158381728917E-4</v>
      </c>
      <c r="AC14" s="77">
        <v>2.7554438194982385E-2</v>
      </c>
      <c r="AD14" s="9"/>
      <c r="AE14" s="9"/>
      <c r="AF14" s="1"/>
      <c r="AG14" s="1"/>
      <c r="AH14" s="1"/>
    </row>
    <row r="15" spans="1:34" s="2" customFormat="1">
      <c r="A15" s="16" t="s">
        <v>38</v>
      </c>
      <c r="B15" s="9">
        <v>149.71816503650521</v>
      </c>
      <c r="C15" s="9">
        <v>82.8841042073811</v>
      </c>
      <c r="D15" s="9">
        <v>71.071311077834409</v>
      </c>
      <c r="E15" s="9">
        <v>62.012526282131233</v>
      </c>
      <c r="F15" s="9">
        <v>51.403809006513178</v>
      </c>
      <c r="G15" s="9">
        <v>11.996154030931848</v>
      </c>
      <c r="H15" s="10">
        <v>11.144268117519159</v>
      </c>
      <c r="I15" s="10">
        <v>8.7218388973886434</v>
      </c>
      <c r="J15" s="9">
        <v>0.14071488788501385</v>
      </c>
      <c r="K15" s="9">
        <v>2.2053075979188308</v>
      </c>
      <c r="L15" s="9">
        <v>0.88898709732453096</v>
      </c>
      <c r="M15" s="76">
        <v>0.85322548997989101</v>
      </c>
      <c r="N15" s="76">
        <v>0.77206241100638762</v>
      </c>
      <c r="O15" s="76">
        <v>0.7609812301625174</v>
      </c>
      <c r="P15" s="76">
        <v>0.74942526268723442</v>
      </c>
      <c r="Q15" s="76">
        <v>0.72165024474957662</v>
      </c>
      <c r="R15" s="76">
        <v>0.66981371859852668</v>
      </c>
      <c r="S15" s="76">
        <v>0.66456563065487284</v>
      </c>
      <c r="T15" s="76">
        <v>0.65837644778109683</v>
      </c>
      <c r="U15" s="76">
        <v>0.60388620349375677</v>
      </c>
      <c r="V15" s="76">
        <v>0.50625820240946839</v>
      </c>
      <c r="W15" s="76">
        <v>0.46232348233836262</v>
      </c>
      <c r="X15" s="76">
        <v>0.4377108824992233</v>
      </c>
      <c r="Y15" s="76">
        <v>0.3978203271278315</v>
      </c>
      <c r="Z15" s="76">
        <v>0.38747676122919217</v>
      </c>
      <c r="AA15" s="76">
        <v>0.37391990723581159</v>
      </c>
      <c r="AB15" s="76">
        <v>0.36171958647503949</v>
      </c>
      <c r="AC15" s="77">
        <v>12.81281376066681</v>
      </c>
      <c r="AE15" s="78"/>
    </row>
    <row r="16" spans="1:34" s="22" customFormat="1">
      <c r="A16" s="16" t="s">
        <v>38</v>
      </c>
      <c r="B16" s="20">
        <v>149</v>
      </c>
      <c r="C16" s="20">
        <v>82</v>
      </c>
      <c r="D16" s="20">
        <v>71</v>
      </c>
      <c r="E16" s="20">
        <v>62</v>
      </c>
      <c r="F16" s="20">
        <v>51</v>
      </c>
      <c r="G16" s="20">
        <v>12</v>
      </c>
      <c r="H16" s="14">
        <v>11</v>
      </c>
      <c r="I16" s="14">
        <v>8</v>
      </c>
      <c r="J16" s="20"/>
      <c r="K16" s="20">
        <v>2</v>
      </c>
      <c r="L16" s="20"/>
      <c r="M16" s="20"/>
      <c r="N16" s="20"/>
      <c r="O16" s="20"/>
      <c r="P16" s="21"/>
      <c r="Q16" s="21"/>
      <c r="R16" s="21"/>
      <c r="AD16" s="22">
        <f>SUM(B16:AC16)</f>
        <v>448</v>
      </c>
    </row>
    <row r="17" spans="1:30" s="22" customFormat="1">
      <c r="A17" s="16" t="s">
        <v>38</v>
      </c>
      <c r="B17" s="20">
        <v>1</v>
      </c>
      <c r="C17" s="20">
        <v>1</v>
      </c>
      <c r="D17" s="20"/>
      <c r="E17" s="20"/>
      <c r="F17" s="20">
        <v>1</v>
      </c>
      <c r="G17" s="20"/>
      <c r="H17" s="14"/>
      <c r="I17" s="14">
        <v>1</v>
      </c>
      <c r="J17" s="20"/>
      <c r="K17" s="20"/>
      <c r="L17" s="20">
        <v>1</v>
      </c>
      <c r="M17" s="20">
        <v>1</v>
      </c>
      <c r="N17" s="20">
        <v>1</v>
      </c>
      <c r="O17" s="20">
        <v>1</v>
      </c>
      <c r="P17" s="21">
        <v>1</v>
      </c>
      <c r="Q17" s="21">
        <v>1</v>
      </c>
      <c r="R17" s="21">
        <v>1</v>
      </c>
      <c r="S17" s="22">
        <v>1</v>
      </c>
      <c r="T17" s="22">
        <v>1</v>
      </c>
      <c r="U17" s="22">
        <v>1</v>
      </c>
      <c r="V17" s="22">
        <v>1</v>
      </c>
      <c r="W17" s="22">
        <v>1</v>
      </c>
      <c r="X17" s="22">
        <v>1</v>
      </c>
      <c r="AD17" s="22">
        <f>SUM(B17:AC17)</f>
        <v>17</v>
      </c>
    </row>
    <row r="18" spans="1:30" s="22" customFormat="1">
      <c r="A18" s="20" t="s">
        <v>125</v>
      </c>
      <c r="B18" s="20">
        <f t="shared" ref="B18:I18" si="0">SUM(B16:B17)</f>
        <v>150</v>
      </c>
      <c r="C18" s="20">
        <f t="shared" si="0"/>
        <v>83</v>
      </c>
      <c r="D18" s="20">
        <f t="shared" si="0"/>
        <v>71</v>
      </c>
      <c r="E18" s="20">
        <f t="shared" si="0"/>
        <v>62</v>
      </c>
      <c r="F18" s="20">
        <f t="shared" si="0"/>
        <v>52</v>
      </c>
      <c r="G18" s="20">
        <f t="shared" si="0"/>
        <v>12</v>
      </c>
      <c r="H18" s="14">
        <f t="shared" si="0"/>
        <v>11</v>
      </c>
      <c r="I18" s="14">
        <f t="shared" si="0"/>
        <v>9</v>
      </c>
      <c r="J18" s="20"/>
      <c r="K18" s="20">
        <f t="shared" ref="K18:X18" si="1">SUM(K16:K17)</f>
        <v>2</v>
      </c>
      <c r="L18" s="20">
        <f t="shared" si="1"/>
        <v>1</v>
      </c>
      <c r="M18" s="20">
        <f t="shared" si="1"/>
        <v>1</v>
      </c>
      <c r="N18" s="20">
        <f t="shared" si="1"/>
        <v>1</v>
      </c>
      <c r="O18" s="20">
        <f t="shared" si="1"/>
        <v>1</v>
      </c>
      <c r="P18" s="21">
        <f t="shared" si="1"/>
        <v>1</v>
      </c>
      <c r="Q18" s="21">
        <f t="shared" si="1"/>
        <v>1</v>
      </c>
      <c r="R18" s="21">
        <f t="shared" si="1"/>
        <v>1</v>
      </c>
      <c r="S18" s="22">
        <f t="shared" si="1"/>
        <v>1</v>
      </c>
      <c r="T18" s="22">
        <f t="shared" si="1"/>
        <v>1</v>
      </c>
      <c r="U18" s="22">
        <f t="shared" si="1"/>
        <v>1</v>
      </c>
      <c r="V18" s="22">
        <f t="shared" si="1"/>
        <v>1</v>
      </c>
      <c r="W18" s="22">
        <f t="shared" si="1"/>
        <v>1</v>
      </c>
      <c r="X18" s="22">
        <f t="shared" si="1"/>
        <v>1</v>
      </c>
      <c r="AD18" s="22">
        <f>SUM(B18:AC18)</f>
        <v>465</v>
      </c>
    </row>
    <row r="19" spans="1:30" s="2" customFormat="1">
      <c r="A19" s="3"/>
      <c r="B19" s="9"/>
      <c r="C19" s="9"/>
      <c r="D19" s="9"/>
      <c r="E19" s="9"/>
      <c r="F19" s="9"/>
      <c r="G19" s="9"/>
      <c r="H19" s="10"/>
      <c r="I19" s="10"/>
      <c r="J19" s="9"/>
      <c r="K19" s="9"/>
      <c r="L19" s="9"/>
      <c r="M19" s="9"/>
      <c r="N19" s="9"/>
      <c r="O19" s="9"/>
      <c r="P19" s="1"/>
      <c r="Q19" s="1"/>
      <c r="R19" s="1"/>
    </row>
    <row r="20" spans="1:30" s="2" customFormat="1">
      <c r="A20" s="3"/>
      <c r="B20" s="9"/>
      <c r="C20" s="9"/>
      <c r="D20" s="9"/>
      <c r="E20" s="9"/>
      <c r="F20" s="9"/>
      <c r="G20" s="9"/>
      <c r="H20" s="10"/>
      <c r="I20" s="10"/>
      <c r="J20" s="9"/>
      <c r="K20" s="9"/>
      <c r="L20" s="9"/>
      <c r="M20" s="9"/>
      <c r="N20" s="9"/>
      <c r="O20" s="9"/>
      <c r="P20" s="1"/>
      <c r="Q20" s="1"/>
      <c r="R20" s="1"/>
    </row>
    <row r="21" spans="1:30">
      <c r="A21" s="16"/>
      <c r="B21" s="16" t="s">
        <v>30</v>
      </c>
      <c r="C21" s="16" t="s">
        <v>4</v>
      </c>
      <c r="D21" s="16" t="s">
        <v>31</v>
      </c>
      <c r="E21" s="16" t="s">
        <v>6</v>
      </c>
      <c r="F21" s="16" t="s">
        <v>32</v>
      </c>
      <c r="G21" s="16" t="s">
        <v>33</v>
      </c>
      <c r="H21" s="16" t="s">
        <v>34</v>
      </c>
      <c r="I21" s="16" t="s">
        <v>10</v>
      </c>
      <c r="J21" s="16" t="s">
        <v>35</v>
      </c>
      <c r="K21" s="16" t="s">
        <v>36</v>
      </c>
      <c r="L21" s="16" t="s">
        <v>37</v>
      </c>
      <c r="M21" s="16" t="s">
        <v>126</v>
      </c>
      <c r="N21" s="16" t="s">
        <v>123</v>
      </c>
      <c r="O21" s="16"/>
    </row>
    <row r="22" spans="1:30">
      <c r="A22" s="16" t="s">
        <v>17</v>
      </c>
      <c r="B22" s="16">
        <v>744748</v>
      </c>
      <c r="C22" s="16">
        <v>688922</v>
      </c>
      <c r="D22" s="16">
        <v>247342</v>
      </c>
      <c r="E22" s="16">
        <v>307534</v>
      </c>
      <c r="F22" s="16">
        <v>302251</v>
      </c>
      <c r="G22" s="16">
        <v>38342</v>
      </c>
      <c r="H22" s="16">
        <v>53604</v>
      </c>
      <c r="I22" s="16"/>
      <c r="J22" s="16"/>
      <c r="K22" s="16">
        <v>12267</v>
      </c>
      <c r="L22" s="16">
        <v>104854</v>
      </c>
      <c r="M22" s="16" t="s">
        <v>127</v>
      </c>
      <c r="N22" s="16">
        <v>60366</v>
      </c>
      <c r="O22" s="16">
        <f>SUM(B22:N22)</f>
        <v>2560230</v>
      </c>
    </row>
    <row r="23" spans="1:30">
      <c r="A23" s="16" t="s">
        <v>122</v>
      </c>
      <c r="B23" s="74">
        <v>0.29089105275697885</v>
      </c>
      <c r="C23" s="74">
        <v>0.2690859805564344</v>
      </c>
      <c r="D23" s="74">
        <v>9.660928900919058E-2</v>
      </c>
      <c r="E23" s="74">
        <v>0.12011967674779218</v>
      </c>
      <c r="F23" s="74">
        <v>0.11805619026415595</v>
      </c>
      <c r="G23" s="74">
        <v>1.4975998250157212E-2</v>
      </c>
      <c r="H23" s="74">
        <v>2.0937181425106338E-2</v>
      </c>
      <c r="I23" s="74">
        <v>0</v>
      </c>
      <c r="J23" s="74">
        <v>0</v>
      </c>
      <c r="K23" s="74">
        <v>4.7913664006749394E-3</v>
      </c>
      <c r="L23" s="74">
        <v>4.0954914206926721E-2</v>
      </c>
      <c r="M23" s="74">
        <v>1.8327259660264897E-2</v>
      </c>
      <c r="N23" s="74">
        <v>2.3578350382582814E-2</v>
      </c>
      <c r="O23" s="74">
        <v>1</v>
      </c>
    </row>
    <row r="24" spans="1:30">
      <c r="A24" s="16" t="s">
        <v>38</v>
      </c>
      <c r="B24" s="74">
        <v>5.8178210551395768</v>
      </c>
      <c r="C24" s="74">
        <v>5.3817196111286876</v>
      </c>
      <c r="D24" s="74">
        <v>1.9321857801838116</v>
      </c>
      <c r="E24" s="87">
        <v>2.4023935349558436</v>
      </c>
      <c r="F24" s="74">
        <v>2.3611238052831189</v>
      </c>
      <c r="G24" s="90">
        <v>0.29951996500314426</v>
      </c>
      <c r="H24" s="89">
        <v>0.41874362850212676</v>
      </c>
      <c r="I24" s="74">
        <v>0</v>
      </c>
      <c r="J24" s="74">
        <v>0</v>
      </c>
      <c r="K24" s="89">
        <v>9.5827328013498789E-2</v>
      </c>
      <c r="L24" s="74">
        <v>0.81909828413853436</v>
      </c>
      <c r="M24" s="74">
        <v>0.36654519320529794</v>
      </c>
      <c r="N24" s="74">
        <v>0.47156700765165627</v>
      </c>
      <c r="O24" s="74"/>
      <c r="P24" s="74"/>
    </row>
    <row r="25" spans="1:30" s="75" customFormat="1">
      <c r="A25" s="16" t="s">
        <v>38</v>
      </c>
      <c r="B25" s="75">
        <v>5</v>
      </c>
      <c r="C25" s="75">
        <v>5</v>
      </c>
      <c r="D25" s="75">
        <v>1</v>
      </c>
      <c r="E25" s="75">
        <v>2</v>
      </c>
      <c r="F25" s="75">
        <v>2</v>
      </c>
      <c r="O25" s="75">
        <f>SUM(B25:N25)</f>
        <v>15</v>
      </c>
    </row>
    <row r="26" spans="1:30" s="75" customFormat="1">
      <c r="A26" s="16" t="s">
        <v>38</v>
      </c>
      <c r="B26" s="75">
        <v>1</v>
      </c>
      <c r="D26" s="75">
        <v>1</v>
      </c>
      <c r="E26" s="75">
        <v>1</v>
      </c>
      <c r="H26" s="75">
        <v>1</v>
      </c>
      <c r="L26" s="75">
        <v>1</v>
      </c>
      <c r="O26" s="75">
        <f>SUM(B26:N26)</f>
        <v>5</v>
      </c>
    </row>
    <row r="27" spans="1:30" s="75" customFormat="1">
      <c r="A27" s="20" t="s">
        <v>125</v>
      </c>
      <c r="B27" s="75">
        <f>SUM(B25:B26)</f>
        <v>6</v>
      </c>
      <c r="C27" s="75">
        <f>SUM(C25:C26)</f>
        <v>5</v>
      </c>
      <c r="D27" s="75">
        <f>SUM(D25:D26)</f>
        <v>2</v>
      </c>
      <c r="E27" s="75">
        <f>SUM(E25:E26)</f>
        <v>3</v>
      </c>
      <c r="F27" s="75">
        <f>SUM(F25:F26)</f>
        <v>2</v>
      </c>
      <c r="H27" s="75">
        <v>1</v>
      </c>
      <c r="L27" s="75">
        <f>SUM(L25:L26)</f>
        <v>1</v>
      </c>
      <c r="O27" s="75">
        <f>SUM(B27:N27)</f>
        <v>20</v>
      </c>
    </row>
    <row r="28" spans="1:30" s="75" customFormat="1">
      <c r="A28" s="20"/>
    </row>
    <row r="29" spans="1:30">
      <c r="A29" s="16"/>
      <c r="B29" s="16" t="s">
        <v>30</v>
      </c>
      <c r="C29" s="16" t="s">
        <v>4</v>
      </c>
      <c r="D29" s="16" t="s">
        <v>31</v>
      </c>
      <c r="E29" s="16" t="s">
        <v>6</v>
      </c>
      <c r="F29" s="16" t="s">
        <v>32</v>
      </c>
      <c r="G29" s="16" t="s">
        <v>33</v>
      </c>
      <c r="H29" s="16" t="s">
        <v>34</v>
      </c>
      <c r="I29" s="16" t="s">
        <v>10</v>
      </c>
      <c r="J29" s="16" t="s">
        <v>35</v>
      </c>
      <c r="K29" s="16" t="s">
        <v>36</v>
      </c>
      <c r="L29" s="16" t="s">
        <v>37</v>
      </c>
      <c r="M29" s="16" t="s">
        <v>124</v>
      </c>
      <c r="N29" s="16"/>
      <c r="O29"/>
    </row>
    <row r="30" spans="1:30">
      <c r="A30" s="16" t="s">
        <v>42</v>
      </c>
      <c r="B30" s="16">
        <v>183186</v>
      </c>
      <c r="C30" s="16">
        <v>104139</v>
      </c>
      <c r="D30" s="16">
        <v>71680</v>
      </c>
      <c r="E30" s="16">
        <v>57564</v>
      </c>
      <c r="F30" s="16">
        <v>54709</v>
      </c>
      <c r="G30" s="16">
        <v>7800</v>
      </c>
      <c r="H30" s="16">
        <v>11847</v>
      </c>
      <c r="I30" s="16">
        <v>14776</v>
      </c>
      <c r="J30" s="16"/>
      <c r="K30" s="16">
        <v>2473</v>
      </c>
      <c r="L30" s="16"/>
      <c r="M30" s="16"/>
      <c r="N30" s="16">
        <f>SUM(B30:M30)</f>
        <v>508174</v>
      </c>
      <c r="O30"/>
    </row>
    <row r="31" spans="1:30">
      <c r="A31" s="16" t="s">
        <v>122</v>
      </c>
      <c r="B31" s="74">
        <v>0.36047889108848546</v>
      </c>
      <c r="C31" s="74">
        <v>0.20492783967696104</v>
      </c>
      <c r="D31" s="74">
        <v>0.14105404841648728</v>
      </c>
      <c r="E31" s="74">
        <v>0.11327616131482524</v>
      </c>
      <c r="F31" s="74">
        <v>0.10765800690314735</v>
      </c>
      <c r="G31" s="74">
        <v>1.5349073348892309E-2</v>
      </c>
      <c r="H31" s="74">
        <v>2.3312881021067586E-2</v>
      </c>
      <c r="I31" s="74">
        <v>2.9076654846568302E-2</v>
      </c>
      <c r="J31" s="74">
        <v>0</v>
      </c>
      <c r="K31" s="74">
        <v>4.8664433835654717E-3</v>
      </c>
      <c r="L31" s="74">
        <v>0</v>
      </c>
      <c r="M31" s="74">
        <v>0</v>
      </c>
      <c r="N31" s="74">
        <v>1</v>
      </c>
      <c r="O31"/>
    </row>
    <row r="32" spans="1:30">
      <c r="A32" s="16" t="s">
        <v>38</v>
      </c>
      <c r="B32" s="74">
        <v>1.8023944554424274</v>
      </c>
      <c r="C32" s="74">
        <v>1.0246391983848051</v>
      </c>
      <c r="D32" s="74">
        <v>0.70527024208243638</v>
      </c>
      <c r="E32" s="74">
        <v>0.56638080657412615</v>
      </c>
      <c r="F32" s="74">
        <v>0.53829003451573676</v>
      </c>
      <c r="G32" s="74">
        <v>7.6745366744461543E-2</v>
      </c>
      <c r="H32" s="74">
        <v>0.11656440510533793</v>
      </c>
      <c r="I32" s="74">
        <v>0.1453832742328415</v>
      </c>
      <c r="J32" s="74">
        <v>0</v>
      </c>
      <c r="K32" s="74">
        <v>2.433221691782736E-2</v>
      </c>
      <c r="L32" s="74">
        <v>0</v>
      </c>
      <c r="M32" s="74">
        <v>0</v>
      </c>
      <c r="N32" s="74">
        <v>5</v>
      </c>
      <c r="O32" s="74"/>
    </row>
    <row r="33" spans="1:15" s="75" customFormat="1">
      <c r="A33" s="16" t="s">
        <v>38</v>
      </c>
      <c r="B33" s="75">
        <v>1</v>
      </c>
      <c r="C33" s="75">
        <v>1</v>
      </c>
      <c r="N33" s="75">
        <f>SUM(B33:M33)</f>
        <v>2</v>
      </c>
    </row>
    <row r="34" spans="1:15" s="75" customFormat="1">
      <c r="A34" s="16" t="s">
        <v>38</v>
      </c>
      <c r="B34" s="75">
        <v>1</v>
      </c>
      <c r="D34" s="75">
        <v>1</v>
      </c>
      <c r="E34" s="75">
        <v>1</v>
      </c>
      <c r="N34" s="75">
        <f>SUM(B34:M34)</f>
        <v>3</v>
      </c>
    </row>
    <row r="35" spans="1:15" s="75" customFormat="1">
      <c r="A35" s="20" t="s">
        <v>125</v>
      </c>
      <c r="B35" s="75">
        <f>SUM(B33:B34)</f>
        <v>2</v>
      </c>
      <c r="C35" s="75">
        <f>SUM(C33:C34)</f>
        <v>1</v>
      </c>
      <c r="D35" s="75">
        <f>SUM(D33:D34)</f>
        <v>1</v>
      </c>
      <c r="E35" s="75">
        <f>SUM(E33:E34)</f>
        <v>1</v>
      </c>
      <c r="N35" s="75">
        <f>SUM(B35:M35)</f>
        <v>5</v>
      </c>
    </row>
    <row r="36" spans="1:15">
      <c r="A36" s="16"/>
      <c r="B36" s="74"/>
      <c r="C36" s="74"/>
      <c r="D36" s="74"/>
      <c r="E36" s="74"/>
      <c r="F36" s="74"/>
      <c r="G36" s="74"/>
      <c r="H36" s="74"/>
      <c r="I36" s="74"/>
      <c r="J36" s="74"/>
      <c r="K36" s="74"/>
      <c r="L36" s="74"/>
      <c r="M36" s="74"/>
      <c r="N36" s="74"/>
      <c r="O36" s="74"/>
    </row>
    <row r="37" spans="1:15">
      <c r="A37" s="16"/>
      <c r="B37" s="16" t="s">
        <v>30</v>
      </c>
      <c r="C37" s="16" t="s">
        <v>4</v>
      </c>
      <c r="D37" s="16" t="s">
        <v>31</v>
      </c>
      <c r="E37" s="16" t="s">
        <v>6</v>
      </c>
      <c r="F37" s="16" t="s">
        <v>32</v>
      </c>
      <c r="G37" s="16" t="s">
        <v>33</v>
      </c>
      <c r="H37" s="16" t="s">
        <v>34</v>
      </c>
      <c r="I37" s="16" t="s">
        <v>10</v>
      </c>
      <c r="J37" s="16" t="s">
        <v>35</v>
      </c>
      <c r="K37" s="16" t="s">
        <v>36</v>
      </c>
      <c r="L37" s="16" t="s">
        <v>37</v>
      </c>
      <c r="M37" s="16" t="s">
        <v>124</v>
      </c>
      <c r="N37" s="16"/>
      <c r="O37"/>
    </row>
    <row r="38" spans="1:15">
      <c r="A38" s="16" t="s">
        <v>43</v>
      </c>
      <c r="B38" s="16">
        <v>167149</v>
      </c>
      <c r="C38" s="16">
        <v>119121</v>
      </c>
      <c r="D38" s="16">
        <v>47561</v>
      </c>
      <c r="E38" s="16">
        <v>47085</v>
      </c>
      <c r="F38" s="16">
        <v>62846</v>
      </c>
      <c r="G38" s="16">
        <v>7400</v>
      </c>
      <c r="H38" s="16">
        <v>28847</v>
      </c>
      <c r="I38" s="16">
        <v>99856</v>
      </c>
      <c r="J38" s="16"/>
      <c r="K38" s="16">
        <v>3254</v>
      </c>
      <c r="L38" s="16"/>
      <c r="M38" s="16"/>
      <c r="N38" s="16">
        <f>SUM(B38:M38)</f>
        <v>583119</v>
      </c>
      <c r="O38"/>
    </row>
    <row r="39" spans="1:15">
      <c r="A39" s="16" t="s">
        <v>122</v>
      </c>
      <c r="B39" s="76">
        <v>0.28664646495826751</v>
      </c>
      <c r="C39" s="76">
        <v>0.20428248779408661</v>
      </c>
      <c r="D39" s="76">
        <v>8.1563111474673267E-2</v>
      </c>
      <c r="E39" s="76">
        <v>8.0746811542755426E-2</v>
      </c>
      <c r="F39" s="76">
        <v>0.10777559983468211</v>
      </c>
      <c r="G39" s="76">
        <v>1.2690377092840398E-2</v>
      </c>
      <c r="H39" s="76">
        <v>4.9470176756373913E-2</v>
      </c>
      <c r="I39" s="76">
        <v>0.17124463445711768</v>
      </c>
      <c r="J39" s="76">
        <v>0</v>
      </c>
      <c r="K39" s="76">
        <v>5.5803360892030616E-3</v>
      </c>
      <c r="L39" s="76">
        <v>0</v>
      </c>
      <c r="M39" s="76">
        <v>0</v>
      </c>
      <c r="N39" s="76">
        <v>1</v>
      </c>
      <c r="O39"/>
    </row>
    <row r="40" spans="1:15">
      <c r="A40" s="16" t="s">
        <v>38</v>
      </c>
      <c r="B40" s="88">
        <v>1.4332323247913377</v>
      </c>
      <c r="C40" s="76">
        <v>1.0214124389704331</v>
      </c>
      <c r="D40" s="76">
        <v>0.40781555737336633</v>
      </c>
      <c r="E40" s="76">
        <v>0.40373405771377713</v>
      </c>
      <c r="F40" s="76">
        <v>0.53887799917341062</v>
      </c>
      <c r="G40" s="76">
        <v>6.3451885464201996E-2</v>
      </c>
      <c r="H40" s="76">
        <v>0.24735088378186956</v>
      </c>
      <c r="I40" s="76">
        <v>0.85622317228558842</v>
      </c>
      <c r="J40" s="76">
        <v>0</v>
      </c>
      <c r="K40" s="76">
        <v>2.7901680446015306E-2</v>
      </c>
      <c r="L40" s="76">
        <v>0</v>
      </c>
      <c r="M40" s="76">
        <v>0</v>
      </c>
      <c r="N40" s="76">
        <v>5</v>
      </c>
      <c r="O40" s="76"/>
    </row>
    <row r="41" spans="1:15">
      <c r="A41" s="16" t="s">
        <v>38</v>
      </c>
      <c r="B41" s="16">
        <v>1</v>
      </c>
      <c r="C41" s="16">
        <v>1</v>
      </c>
      <c r="D41" s="16"/>
      <c r="E41" s="16"/>
      <c r="F41" s="16"/>
      <c r="G41" s="16"/>
      <c r="H41" s="16"/>
      <c r="I41" s="16"/>
      <c r="J41" s="16"/>
      <c r="K41" s="16"/>
      <c r="L41" s="16"/>
      <c r="M41" s="16"/>
      <c r="N41" s="16">
        <f>SUM(B41:M41)</f>
        <v>2</v>
      </c>
      <c r="O41"/>
    </row>
    <row r="42" spans="1:15">
      <c r="A42" s="16" t="s">
        <v>38</v>
      </c>
      <c r="B42" s="16">
        <v>1</v>
      </c>
      <c r="C42" s="16"/>
      <c r="D42" s="16"/>
      <c r="E42" s="16"/>
      <c r="F42" s="16">
        <v>1</v>
      </c>
      <c r="G42" s="16"/>
      <c r="H42" s="16"/>
      <c r="I42" s="16">
        <v>1</v>
      </c>
      <c r="J42" s="16"/>
      <c r="K42" s="16"/>
      <c r="L42" s="16"/>
      <c r="M42" s="16"/>
      <c r="N42" s="16">
        <f>SUM(B42:M42)</f>
        <v>3</v>
      </c>
      <c r="O42"/>
    </row>
    <row r="43" spans="1:15">
      <c r="A43" s="20" t="s">
        <v>125</v>
      </c>
      <c r="B43" s="16">
        <f>SUM(B41:B42)</f>
        <v>2</v>
      </c>
      <c r="C43" s="16">
        <f>SUM(C41:C42)</f>
        <v>1</v>
      </c>
      <c r="D43" s="16"/>
      <c r="E43" s="16"/>
      <c r="F43" s="16">
        <f>SUM(F41:F42)</f>
        <v>1</v>
      </c>
      <c r="G43" s="16"/>
      <c r="H43" s="16"/>
      <c r="I43" s="16">
        <f>SUM(I41:I42)</f>
        <v>1</v>
      </c>
      <c r="J43" s="16"/>
      <c r="K43" s="16"/>
      <c r="L43" s="16"/>
      <c r="M43" s="16"/>
      <c r="N43" s="16">
        <f>SUM(B43:M43)</f>
        <v>5</v>
      </c>
      <c r="O43"/>
    </row>
    <row r="44" spans="1:15">
      <c r="A44" s="16"/>
      <c r="B44" s="16"/>
      <c r="C44" s="16"/>
      <c r="D44" s="16"/>
      <c r="E44" s="16"/>
      <c r="F44" s="16"/>
      <c r="G44" s="16"/>
      <c r="H44" s="16"/>
      <c r="I44" s="16"/>
      <c r="J44" s="16"/>
      <c r="K44" s="16"/>
      <c r="L44" s="16"/>
      <c r="M44" s="16"/>
      <c r="N44"/>
      <c r="O44"/>
    </row>
    <row r="45" spans="1:15">
      <c r="A45" s="16"/>
      <c r="B45" s="16" t="s">
        <v>30</v>
      </c>
      <c r="C45" s="16" t="s">
        <v>4</v>
      </c>
      <c r="D45" s="16" t="s">
        <v>31</v>
      </c>
      <c r="E45" s="16" t="s">
        <v>6</v>
      </c>
      <c r="F45" s="16" t="s">
        <v>32</v>
      </c>
      <c r="G45" s="16" t="s">
        <v>33</v>
      </c>
      <c r="H45" s="16" t="s">
        <v>34</v>
      </c>
      <c r="I45" s="16" t="s">
        <v>10</v>
      </c>
      <c r="J45" s="16" t="s">
        <v>35</v>
      </c>
      <c r="K45" s="16" t="s">
        <v>36</v>
      </c>
      <c r="L45" s="16" t="s">
        <v>37</v>
      </c>
      <c r="M45" s="16" t="s">
        <v>124</v>
      </c>
      <c r="N45" s="16"/>
      <c r="O45"/>
    </row>
    <row r="46" spans="1:15">
      <c r="A46" s="16" t="s">
        <v>44</v>
      </c>
      <c r="B46" s="16">
        <v>294612</v>
      </c>
      <c r="C46" s="16">
        <v>193011</v>
      </c>
      <c r="D46" s="16">
        <v>128019</v>
      </c>
      <c r="E46" s="16">
        <v>116977</v>
      </c>
      <c r="F46" s="16">
        <v>97523</v>
      </c>
      <c r="G46" s="16">
        <v>28041</v>
      </c>
      <c r="H46" s="16">
        <v>25720</v>
      </c>
      <c r="I46" s="16">
        <v>26223</v>
      </c>
      <c r="J46" s="16"/>
      <c r="K46" s="16">
        <v>4214</v>
      </c>
      <c r="L46" s="16"/>
      <c r="M46"/>
      <c r="N46" s="16">
        <f>SUM(B46:M46)</f>
        <v>914340</v>
      </c>
      <c r="O46"/>
    </row>
    <row r="47" spans="1:15">
      <c r="A47" s="16" t="s">
        <v>122</v>
      </c>
      <c r="B47" s="76">
        <v>0.32221274361834767</v>
      </c>
      <c r="C47" s="76">
        <v>0.21109324758842443</v>
      </c>
      <c r="D47" s="76">
        <v>0.14001246800971193</v>
      </c>
      <c r="E47" s="76">
        <v>0.12793599755014545</v>
      </c>
      <c r="F47" s="76">
        <v>0.1066594483452545</v>
      </c>
      <c r="G47" s="76">
        <v>3.0668022836144105E-2</v>
      </c>
      <c r="H47" s="76">
        <v>2.8129579806199009E-2</v>
      </c>
      <c r="I47" s="76">
        <v>2.8679703392611063E-2</v>
      </c>
      <c r="J47" s="76">
        <v>0</v>
      </c>
      <c r="K47" s="76">
        <v>4.6087888531618432E-3</v>
      </c>
      <c r="L47" s="76">
        <v>0</v>
      </c>
      <c r="M47" s="76">
        <v>0</v>
      </c>
      <c r="N47" s="76">
        <v>1</v>
      </c>
      <c r="O47"/>
    </row>
    <row r="48" spans="1:15">
      <c r="A48" s="16" t="s">
        <v>38</v>
      </c>
      <c r="B48" s="76">
        <v>2.8999146925651291</v>
      </c>
      <c r="C48" s="76">
        <v>1.8998392282958199</v>
      </c>
      <c r="D48" s="76">
        <v>1.2601122120874073</v>
      </c>
      <c r="E48" s="76">
        <v>1.1514239779513091</v>
      </c>
      <c r="F48" s="76">
        <v>0.9599350351072905</v>
      </c>
      <c r="G48" s="76">
        <v>0.27601220552529693</v>
      </c>
      <c r="H48" s="76">
        <v>0.25316621825579105</v>
      </c>
      <c r="I48" s="76">
        <v>0.25811733053349956</v>
      </c>
      <c r="J48" s="76">
        <v>0</v>
      </c>
      <c r="K48" s="76">
        <v>4.1479099678456588E-2</v>
      </c>
      <c r="L48" s="76">
        <v>0</v>
      </c>
      <c r="M48" s="76">
        <v>0</v>
      </c>
      <c r="N48" s="76">
        <v>9</v>
      </c>
      <c r="O48" s="76"/>
    </row>
    <row r="49" spans="1:16">
      <c r="A49" s="16" t="s">
        <v>38</v>
      </c>
      <c r="B49" s="16">
        <v>2</v>
      </c>
      <c r="C49" s="16">
        <v>1</v>
      </c>
      <c r="D49" s="16">
        <v>1</v>
      </c>
      <c r="E49" s="16">
        <v>1</v>
      </c>
      <c r="F49" s="16"/>
      <c r="G49" s="16"/>
      <c r="H49" s="16"/>
      <c r="I49" s="16"/>
      <c r="J49" s="16"/>
      <c r="K49" s="16"/>
      <c r="L49" s="16"/>
      <c r="M49" s="16"/>
      <c r="N49" s="16">
        <f>SUM(B49:M49)</f>
        <v>5</v>
      </c>
      <c r="O49"/>
    </row>
    <row r="50" spans="1:16">
      <c r="A50" s="16" t="s">
        <v>38</v>
      </c>
      <c r="B50" s="16">
        <v>1</v>
      </c>
      <c r="C50" s="16">
        <v>1</v>
      </c>
      <c r="D50" s="16"/>
      <c r="E50" s="16"/>
      <c r="F50" s="16">
        <v>1</v>
      </c>
      <c r="G50" s="16">
        <v>1</v>
      </c>
      <c r="H50" s="16"/>
      <c r="I50" s="16"/>
      <c r="J50" s="16"/>
      <c r="K50" s="16"/>
      <c r="L50" s="16"/>
      <c r="M50" s="16"/>
      <c r="N50" s="16">
        <f>SUM(B50:M50)</f>
        <v>4</v>
      </c>
      <c r="O50"/>
    </row>
    <row r="51" spans="1:16">
      <c r="A51" s="20" t="s">
        <v>125</v>
      </c>
      <c r="B51" s="16">
        <f>SUM(B49:B50)</f>
        <v>3</v>
      </c>
      <c r="C51" s="16">
        <f>SUM(C49:C50)</f>
        <v>2</v>
      </c>
      <c r="D51" s="16">
        <f>SUM(D49:D50)</f>
        <v>1</v>
      </c>
      <c r="E51" s="16">
        <f>SUM(E49:E50)</f>
        <v>1</v>
      </c>
      <c r="F51" s="16">
        <f>SUM(F49:F50)</f>
        <v>1</v>
      </c>
      <c r="G51" s="16">
        <f>SUM(G50)</f>
        <v>1</v>
      </c>
      <c r="H51" s="16"/>
      <c r="I51" s="16"/>
      <c r="J51" s="16"/>
      <c r="K51" s="16"/>
      <c r="L51" s="16"/>
      <c r="M51" s="16"/>
      <c r="N51" s="16">
        <f>SUM(B51:M51)</f>
        <v>9</v>
      </c>
      <c r="O51"/>
    </row>
    <row r="52" spans="1:16">
      <c r="A52" s="16"/>
      <c r="B52" s="16"/>
      <c r="C52" s="16"/>
      <c r="D52" s="16"/>
      <c r="E52" s="16"/>
      <c r="F52" s="16"/>
      <c r="G52" s="16"/>
      <c r="H52" s="16"/>
      <c r="I52" s="16"/>
      <c r="J52" s="16"/>
      <c r="K52" s="16"/>
      <c r="L52" s="16"/>
      <c r="M52" s="16"/>
      <c r="N52"/>
      <c r="O52"/>
    </row>
    <row r="53" spans="1:16">
      <c r="A53" s="16" t="s">
        <v>45</v>
      </c>
      <c r="B53" s="16" t="s">
        <v>30</v>
      </c>
      <c r="C53" s="16" t="s">
        <v>4</v>
      </c>
      <c r="D53" s="16" t="s">
        <v>31</v>
      </c>
      <c r="E53" s="16" t="s">
        <v>6</v>
      </c>
      <c r="F53" s="16" t="s">
        <v>32</v>
      </c>
      <c r="G53" s="16" t="s">
        <v>33</v>
      </c>
      <c r="H53" s="16" t="s">
        <v>34</v>
      </c>
      <c r="I53" s="16" t="s">
        <v>10</v>
      </c>
      <c r="J53" s="16" t="s">
        <v>35</v>
      </c>
      <c r="K53" s="16" t="s">
        <v>36</v>
      </c>
      <c r="L53" s="16" t="s">
        <v>37</v>
      </c>
      <c r="M53" s="16" t="s">
        <v>120</v>
      </c>
      <c r="N53" s="16" t="s">
        <v>124</v>
      </c>
      <c r="O53" s="16"/>
    </row>
    <row r="54" spans="1:16">
      <c r="A54" s="16" t="s">
        <v>46</v>
      </c>
      <c r="B54" s="16">
        <v>373971</v>
      </c>
      <c r="C54" s="16">
        <v>223533</v>
      </c>
      <c r="D54" s="16">
        <v>139069</v>
      </c>
      <c r="E54" s="16">
        <v>117463</v>
      </c>
      <c r="F54" s="16">
        <v>82714</v>
      </c>
      <c r="G54" s="16">
        <v>15600</v>
      </c>
      <c r="H54" s="16">
        <v>39441</v>
      </c>
      <c r="I54" s="16">
        <v>22753</v>
      </c>
      <c r="J54" s="16"/>
      <c r="K54" s="16">
        <v>4334</v>
      </c>
      <c r="L54" s="16"/>
      <c r="M54" s="16" t="s">
        <v>121</v>
      </c>
      <c r="N54" s="16">
        <v>79703</v>
      </c>
      <c r="O54" s="16">
        <f>SUM(B54:N54)</f>
        <v>1098581</v>
      </c>
    </row>
    <row r="55" spans="1:16">
      <c r="A55" s="16" t="s">
        <v>122</v>
      </c>
      <c r="B55" s="76">
        <v>0.34041276883543409</v>
      </c>
      <c r="C55" s="76">
        <v>0.20347430002885541</v>
      </c>
      <c r="D55" s="76">
        <v>0.12658966430331492</v>
      </c>
      <c r="E55" s="76">
        <v>0.10692247544787321</v>
      </c>
      <c r="F55" s="76">
        <v>7.5291671711052707E-2</v>
      </c>
      <c r="G55" s="76">
        <v>1.4200136357719641E-2</v>
      </c>
      <c r="H55" s="76">
        <v>3.5901767825950018E-2</v>
      </c>
      <c r="I55" s="76">
        <v>2.071126298379455E-2</v>
      </c>
      <c r="J55" s="76">
        <v>0</v>
      </c>
      <c r="K55" s="76">
        <v>3.9450891650228796E-3</v>
      </c>
      <c r="L55" s="76">
        <v>0</v>
      </c>
      <c r="M55" s="76">
        <v>7.2550863340982596E-2</v>
      </c>
      <c r="N55" s="76">
        <v>0</v>
      </c>
      <c r="O55" s="76">
        <v>1</v>
      </c>
    </row>
    <row r="56" spans="1:16">
      <c r="A56" s="16" t="s">
        <v>38</v>
      </c>
      <c r="B56" s="76">
        <v>2.7233021506834727</v>
      </c>
      <c r="C56" s="76">
        <v>1.6277944002308433</v>
      </c>
      <c r="D56" s="76">
        <v>1.0127173144265194</v>
      </c>
      <c r="E56" s="76">
        <v>0.85537980358298571</v>
      </c>
      <c r="F56" s="76">
        <v>0.60233337368842166</v>
      </c>
      <c r="G56" s="76">
        <v>0.11360109086175713</v>
      </c>
      <c r="H56" s="76">
        <v>0.28721414260760014</v>
      </c>
      <c r="I56" s="76">
        <v>0.1656901038703564</v>
      </c>
      <c r="J56" s="76">
        <v>0</v>
      </c>
      <c r="K56" s="76">
        <v>3.1560713320183037E-2</v>
      </c>
      <c r="L56" s="76">
        <v>0</v>
      </c>
      <c r="M56" s="76">
        <v>0.58040690672786077</v>
      </c>
      <c r="N56" s="76">
        <v>0</v>
      </c>
      <c r="O56" s="76">
        <v>8</v>
      </c>
      <c r="P56" s="76"/>
    </row>
    <row r="57" spans="1:16">
      <c r="A57" s="16" t="s">
        <v>38</v>
      </c>
      <c r="B57" s="16">
        <v>2</v>
      </c>
      <c r="C57" s="16">
        <v>1</v>
      </c>
      <c r="D57" s="16">
        <v>1</v>
      </c>
      <c r="E57" s="16"/>
      <c r="F57" s="16"/>
      <c r="G57" s="16"/>
      <c r="H57" s="16"/>
      <c r="I57" s="16"/>
      <c r="J57" s="16"/>
      <c r="K57" s="16"/>
      <c r="L57" s="16"/>
      <c r="M57" s="16"/>
      <c r="N57" s="16"/>
      <c r="O57" s="16">
        <f>SUM(B57:N57)</f>
        <v>4</v>
      </c>
    </row>
    <row r="58" spans="1:16">
      <c r="A58" s="16" t="s">
        <v>38</v>
      </c>
      <c r="B58" s="16">
        <v>1</v>
      </c>
      <c r="C58" s="16">
        <v>1</v>
      </c>
      <c r="D58" s="16"/>
      <c r="E58" s="16">
        <v>1</v>
      </c>
      <c r="F58" s="16">
        <v>1</v>
      </c>
      <c r="G58" s="16"/>
      <c r="H58" s="16"/>
      <c r="I58" s="16"/>
      <c r="J58" s="16"/>
      <c r="K58" s="16"/>
      <c r="L58" s="16"/>
      <c r="M58" s="16"/>
      <c r="N58" s="16"/>
      <c r="O58" s="16">
        <f>SUM(B58:N58)</f>
        <v>4</v>
      </c>
    </row>
    <row r="59" spans="1:16">
      <c r="A59" s="20" t="s">
        <v>125</v>
      </c>
      <c r="B59" s="16">
        <f>SUM(B57:B58)</f>
        <v>3</v>
      </c>
      <c r="C59" s="16">
        <f>SUM(C57:C58)</f>
        <v>2</v>
      </c>
      <c r="D59" s="16">
        <f>SUM(D57:D58)</f>
        <v>1</v>
      </c>
      <c r="E59" s="16">
        <f>SUM(E57:E58)</f>
        <v>1</v>
      </c>
      <c r="F59" s="16">
        <f>SUM(F57:F58)</f>
        <v>1</v>
      </c>
      <c r="G59" s="16"/>
      <c r="H59" s="16"/>
      <c r="I59" s="16"/>
      <c r="J59" s="16"/>
      <c r="K59" s="16"/>
      <c r="L59" s="16"/>
      <c r="M59" s="16"/>
      <c r="N59" s="16"/>
      <c r="O59" s="16">
        <f>SUM(B59:N59)</f>
        <v>8</v>
      </c>
    </row>
    <row r="60" spans="1:16">
      <c r="A60" s="20"/>
      <c r="B60" s="16"/>
      <c r="C60" s="16"/>
      <c r="D60" s="16"/>
      <c r="E60" s="16"/>
      <c r="F60" s="16"/>
      <c r="G60" s="16"/>
      <c r="H60" s="16"/>
      <c r="I60" s="16"/>
      <c r="J60" s="16"/>
      <c r="K60" s="16"/>
      <c r="L60" s="16"/>
      <c r="M60" s="16"/>
      <c r="N60" s="16"/>
      <c r="O60" s="16"/>
    </row>
    <row r="61" spans="1:16">
      <c r="A61" s="16"/>
      <c r="B61" s="16" t="s">
        <v>30</v>
      </c>
      <c r="C61" s="16" t="s">
        <v>4</v>
      </c>
      <c r="D61" s="16" t="s">
        <v>31</v>
      </c>
      <c r="E61" s="16" t="s">
        <v>6</v>
      </c>
      <c r="F61" s="16" t="s">
        <v>32</v>
      </c>
      <c r="G61" s="16" t="s">
        <v>33</v>
      </c>
      <c r="H61" s="16" t="s">
        <v>34</v>
      </c>
      <c r="I61" s="16" t="s">
        <v>10</v>
      </c>
      <c r="J61" s="16" t="s">
        <v>35</v>
      </c>
      <c r="K61" s="16" t="s">
        <v>36</v>
      </c>
      <c r="L61" s="16" t="s">
        <v>37</v>
      </c>
      <c r="M61" s="16" t="s">
        <v>124</v>
      </c>
      <c r="N61" s="16"/>
      <c r="O61"/>
    </row>
    <row r="62" spans="1:16">
      <c r="A62" s="16" t="s">
        <v>47</v>
      </c>
      <c r="B62" s="16">
        <v>246454</v>
      </c>
      <c r="C62" s="16">
        <v>223735</v>
      </c>
      <c r="D62" s="16">
        <v>113108</v>
      </c>
      <c r="E62" s="16">
        <v>92080</v>
      </c>
      <c r="F62" s="16">
        <v>82019</v>
      </c>
      <c r="G62" s="16">
        <v>12185</v>
      </c>
      <c r="H62" s="16">
        <v>26002</v>
      </c>
      <c r="I62" s="16">
        <v>17879</v>
      </c>
      <c r="J62"/>
      <c r="K62" s="16">
        <v>3926</v>
      </c>
      <c r="L62" s="16"/>
      <c r="M62" s="16"/>
      <c r="N62" s="16">
        <f>SUM(B62:M62)</f>
        <v>817388</v>
      </c>
      <c r="O62"/>
    </row>
    <row r="63" spans="1:16">
      <c r="A63" s="16" t="s">
        <v>122</v>
      </c>
      <c r="B63" s="76">
        <v>0.30151409122717732</v>
      </c>
      <c r="C63" s="76">
        <v>0.27371945758929661</v>
      </c>
      <c r="D63" s="76">
        <v>0.13837736790850858</v>
      </c>
      <c r="E63" s="76">
        <v>0.11265151922954582</v>
      </c>
      <c r="F63" s="76">
        <v>0.10034279925812466</v>
      </c>
      <c r="G63" s="76">
        <v>1.4907241114378973E-2</v>
      </c>
      <c r="H63" s="76">
        <v>3.1811086044815924E-2</v>
      </c>
      <c r="I63" s="76">
        <v>2.1873333104963616E-2</v>
      </c>
      <c r="J63" s="76">
        <v>0</v>
      </c>
      <c r="K63" s="76">
        <v>4.8031045231884976E-3</v>
      </c>
      <c r="L63" s="76">
        <v>0</v>
      </c>
      <c r="M63" s="76">
        <v>0</v>
      </c>
      <c r="N63" s="76">
        <v>1</v>
      </c>
      <c r="O63"/>
    </row>
    <row r="64" spans="1:16">
      <c r="A64" s="16" t="s">
        <v>38</v>
      </c>
      <c r="B64" s="123">
        <v>2.1105986385902411</v>
      </c>
      <c r="C64" s="76">
        <v>1.9160362031250764</v>
      </c>
      <c r="D64" s="76">
        <v>0.96864157535956008</v>
      </c>
      <c r="E64" s="76">
        <v>0.78856063460682069</v>
      </c>
      <c r="F64" s="76">
        <v>0.70239959480687264</v>
      </c>
      <c r="G64" s="76">
        <v>0.10435068780065282</v>
      </c>
      <c r="H64" s="76">
        <v>0.22267760231371148</v>
      </c>
      <c r="I64" s="76">
        <v>0.15311333173474531</v>
      </c>
      <c r="J64" s="76">
        <v>0</v>
      </c>
      <c r="K64" s="76">
        <v>3.3621731662319486E-2</v>
      </c>
      <c r="L64" s="76">
        <v>0</v>
      </c>
      <c r="M64" s="76">
        <v>0</v>
      </c>
      <c r="N64" s="76">
        <v>7</v>
      </c>
      <c r="O64" s="76"/>
    </row>
    <row r="65" spans="1:16">
      <c r="A65" s="16" t="s">
        <v>38</v>
      </c>
      <c r="B65" s="16">
        <v>2</v>
      </c>
      <c r="C65" s="16">
        <v>1</v>
      </c>
      <c r="D65" s="16"/>
      <c r="E65" s="16"/>
      <c r="F65" s="16"/>
      <c r="G65" s="16"/>
      <c r="H65" s="16"/>
      <c r="I65" s="16"/>
      <c r="J65" s="16"/>
      <c r="K65" s="16"/>
      <c r="L65" s="16"/>
      <c r="M65" s="16"/>
      <c r="N65" s="16">
        <f>SUM(B65:M65)</f>
        <v>3</v>
      </c>
      <c r="O65"/>
    </row>
    <row r="66" spans="1:16">
      <c r="A66" s="16" t="s">
        <v>38</v>
      </c>
      <c r="B66" s="16"/>
      <c r="C66" s="16">
        <v>1</v>
      </c>
      <c r="D66" s="16">
        <v>1</v>
      </c>
      <c r="E66" s="16">
        <v>1</v>
      </c>
      <c r="F66" s="16">
        <v>1</v>
      </c>
      <c r="G66" s="16"/>
      <c r="H66" s="16"/>
      <c r="I66" s="16"/>
      <c r="J66" s="16"/>
      <c r="K66" s="16"/>
      <c r="L66" s="16"/>
      <c r="M66" s="16"/>
      <c r="N66" s="16">
        <f>SUM(B66:M66)</f>
        <v>4</v>
      </c>
      <c r="O66"/>
    </row>
    <row r="67" spans="1:16">
      <c r="A67" s="20" t="s">
        <v>125</v>
      </c>
      <c r="B67" s="16">
        <f>SUM(B65:B66)</f>
        <v>2</v>
      </c>
      <c r="C67" s="16">
        <f>SUM(C65:C66)</f>
        <v>2</v>
      </c>
      <c r="D67" s="16">
        <f>SUM(D65:D66)</f>
        <v>1</v>
      </c>
      <c r="E67" s="16">
        <f>SUM(E65:E66)</f>
        <v>1</v>
      </c>
      <c r="F67" s="16">
        <f>SUM(F65:F66)</f>
        <v>1</v>
      </c>
      <c r="G67" s="16"/>
      <c r="H67" s="16"/>
      <c r="I67" s="16"/>
      <c r="J67" s="16"/>
      <c r="K67" s="16"/>
      <c r="L67" s="16"/>
      <c r="M67" s="16"/>
      <c r="N67" s="16">
        <f>SUM(B67:M67)</f>
        <v>7</v>
      </c>
      <c r="O67"/>
    </row>
    <row r="68" spans="1:16">
      <c r="A68" s="20"/>
      <c r="B68" s="16"/>
      <c r="C68" s="16"/>
      <c r="D68" s="16"/>
      <c r="E68" s="16"/>
      <c r="F68" s="16"/>
      <c r="G68" s="16"/>
      <c r="H68" s="16"/>
      <c r="I68" s="16"/>
      <c r="J68" s="16"/>
      <c r="K68" s="16"/>
      <c r="L68" s="16"/>
      <c r="M68" s="16"/>
      <c r="N68" s="16"/>
      <c r="O68"/>
    </row>
    <row r="69" spans="1:16">
      <c r="A69" s="16"/>
      <c r="B69" s="16" t="s">
        <v>30</v>
      </c>
      <c r="C69" s="16" t="s">
        <v>4</v>
      </c>
      <c r="D69" s="16" t="s">
        <v>31</v>
      </c>
      <c r="E69" s="16" t="s">
        <v>6</v>
      </c>
      <c r="F69" s="16" t="s">
        <v>32</v>
      </c>
      <c r="G69" s="16" t="s">
        <v>33</v>
      </c>
      <c r="H69" s="16" t="s">
        <v>34</v>
      </c>
      <c r="I69" s="16" t="s">
        <v>10</v>
      </c>
      <c r="J69" s="16" t="s">
        <v>35</v>
      </c>
      <c r="K69" s="16" t="s">
        <v>36</v>
      </c>
      <c r="L69" s="16" t="s">
        <v>37</v>
      </c>
      <c r="M69" s="16" t="s">
        <v>128</v>
      </c>
      <c r="N69" s="16" t="s">
        <v>124</v>
      </c>
      <c r="O69" s="16"/>
    </row>
    <row r="70" spans="1:16">
      <c r="A70" s="16" t="s">
        <v>49</v>
      </c>
      <c r="B70" s="16">
        <v>493772</v>
      </c>
      <c r="C70" s="16">
        <v>228712</v>
      </c>
      <c r="D70" s="16">
        <v>170718</v>
      </c>
      <c r="E70" s="16">
        <v>190742</v>
      </c>
      <c r="F70" s="16">
        <v>122146</v>
      </c>
      <c r="G70" s="16">
        <v>26098</v>
      </c>
      <c r="H70" s="16">
        <v>22136</v>
      </c>
      <c r="I70">
        <v>26913</v>
      </c>
      <c r="J70" s="16"/>
      <c r="K70" s="16">
        <v>5985</v>
      </c>
      <c r="L70" s="16"/>
      <c r="M70" s="16" t="s">
        <v>129</v>
      </c>
      <c r="N70" s="16">
        <v>90267</v>
      </c>
      <c r="O70" s="16">
        <f>SUM(B70:N70)</f>
        <v>1377489</v>
      </c>
    </row>
    <row r="71" spans="1:16">
      <c r="A71" s="16" t="s">
        <v>122</v>
      </c>
      <c r="B71" s="76">
        <v>0.35845803487359973</v>
      </c>
      <c r="C71" s="76">
        <v>0.16603544565510142</v>
      </c>
      <c r="D71" s="76">
        <v>0.12393420201540629</v>
      </c>
      <c r="E71" s="76">
        <v>0.13847079722596695</v>
      </c>
      <c r="F71" s="76">
        <v>8.867294040097598E-2</v>
      </c>
      <c r="G71" s="76">
        <v>1.8946067808889945E-2</v>
      </c>
      <c r="H71" s="76">
        <v>1.6069819795294191E-2</v>
      </c>
      <c r="I71" s="76">
        <v>1.9537724076199518E-2</v>
      </c>
      <c r="J71" s="76">
        <v>0</v>
      </c>
      <c r="K71" s="76">
        <v>4.3448622820218526E-3</v>
      </c>
      <c r="L71" s="76">
        <v>0</v>
      </c>
      <c r="M71" s="74">
        <v>6.4169659431037196E-2</v>
      </c>
      <c r="N71" s="76">
        <v>6.5530105866544119E-2</v>
      </c>
      <c r="O71" s="76">
        <v>1</v>
      </c>
    </row>
    <row r="72" spans="1:16">
      <c r="A72" s="16" t="s">
        <v>38</v>
      </c>
      <c r="B72" s="76">
        <v>3.943038383609597</v>
      </c>
      <c r="C72" s="76">
        <v>1.8263899022061156</v>
      </c>
      <c r="D72" s="76">
        <v>1.3632762221694692</v>
      </c>
      <c r="E72" s="76">
        <v>1.5231787694856365</v>
      </c>
      <c r="F72" s="76">
        <v>0.97540234441073581</v>
      </c>
      <c r="G72" s="76">
        <v>0.2084067458977894</v>
      </c>
      <c r="H72" s="76">
        <v>0.17676801774823608</v>
      </c>
      <c r="I72" s="76">
        <v>0.21491496483819469</v>
      </c>
      <c r="J72" s="76">
        <v>0</v>
      </c>
      <c r="K72" s="76">
        <v>4.7793485102240379E-2</v>
      </c>
      <c r="L72" s="76">
        <v>0</v>
      </c>
      <c r="M72" s="74">
        <v>0.7058662537414091</v>
      </c>
      <c r="N72" s="76">
        <v>0.72083116453198537</v>
      </c>
      <c r="O72" s="76"/>
      <c r="P72" s="76"/>
    </row>
    <row r="73" spans="1:16">
      <c r="A73" s="16" t="s">
        <v>38</v>
      </c>
      <c r="B73" s="16">
        <v>3</v>
      </c>
      <c r="C73" s="16">
        <v>1</v>
      </c>
      <c r="D73" s="16">
        <v>1</v>
      </c>
      <c r="E73" s="16">
        <v>1</v>
      </c>
      <c r="F73" s="16"/>
      <c r="G73" s="16"/>
      <c r="H73" s="16"/>
      <c r="I73" s="16"/>
      <c r="J73" s="16"/>
      <c r="K73" s="16"/>
      <c r="L73" s="16"/>
      <c r="M73" s="16"/>
      <c r="N73" s="16"/>
      <c r="O73" s="16">
        <f>SUM(B73:N73)</f>
        <v>6</v>
      </c>
    </row>
    <row r="74" spans="1:16">
      <c r="A74" s="16" t="s">
        <v>38</v>
      </c>
      <c r="B74" s="16">
        <v>1</v>
      </c>
      <c r="C74" s="16">
        <v>1</v>
      </c>
      <c r="D74" s="16"/>
      <c r="E74" s="16">
        <v>1</v>
      </c>
      <c r="F74" s="16">
        <v>1</v>
      </c>
      <c r="G74" s="16"/>
      <c r="H74" s="16"/>
      <c r="I74" s="16"/>
      <c r="J74" s="16"/>
      <c r="K74" s="16"/>
      <c r="L74" s="16"/>
      <c r="M74" s="16">
        <v>1</v>
      </c>
      <c r="N74" s="16"/>
      <c r="O74" s="16">
        <f>SUM(B74:N74)</f>
        <v>5</v>
      </c>
    </row>
    <row r="75" spans="1:16">
      <c r="A75" s="20" t="s">
        <v>125</v>
      </c>
      <c r="B75" s="16">
        <f>SUM(B73:B74)</f>
        <v>4</v>
      </c>
      <c r="C75" s="16">
        <f>SUM(C73:C74)</f>
        <v>2</v>
      </c>
      <c r="D75" s="16">
        <f>SUM(D73:D74)</f>
        <v>1</v>
      </c>
      <c r="E75" s="16">
        <f>SUM(E73:E74)</f>
        <v>2</v>
      </c>
      <c r="F75" s="16">
        <f>SUM(F73:F74)</f>
        <v>1</v>
      </c>
      <c r="G75" s="16"/>
      <c r="H75" s="16"/>
      <c r="I75" s="16"/>
      <c r="J75" s="16"/>
      <c r="K75" s="16"/>
      <c r="L75" s="16"/>
      <c r="M75" s="16">
        <f>SUM(M73:M74)</f>
        <v>1</v>
      </c>
      <c r="N75" s="16"/>
      <c r="O75" s="16">
        <f>SUM(B75:N75)</f>
        <v>11</v>
      </c>
    </row>
    <row r="76" spans="1:16">
      <c r="A76" s="20"/>
      <c r="B76" s="16"/>
      <c r="C76" s="16"/>
      <c r="D76" s="16"/>
      <c r="E76" s="16"/>
      <c r="F76" s="16"/>
      <c r="G76" s="16"/>
      <c r="H76" s="16"/>
      <c r="I76" s="16"/>
      <c r="J76" s="16"/>
      <c r="K76" s="16"/>
      <c r="L76" s="16"/>
      <c r="M76" s="16"/>
      <c r="N76" s="16"/>
      <c r="O76" s="16"/>
    </row>
    <row r="77" spans="1:16">
      <c r="A77" s="16"/>
      <c r="B77" s="16" t="s">
        <v>30</v>
      </c>
      <c r="C77" s="16" t="s">
        <v>4</v>
      </c>
      <c r="D77" s="16" t="s">
        <v>31</v>
      </c>
      <c r="E77" s="16" t="s">
        <v>6</v>
      </c>
      <c r="F77" s="16" t="s">
        <v>32</v>
      </c>
      <c r="G77" s="16" t="s">
        <v>33</v>
      </c>
      <c r="H77" s="16" t="s">
        <v>34</v>
      </c>
      <c r="I77" s="16" t="s">
        <v>10</v>
      </c>
      <c r="J77" s="16" t="s">
        <v>35</v>
      </c>
      <c r="K77" s="16" t="s">
        <v>36</v>
      </c>
      <c r="L77" s="16" t="s">
        <v>37</v>
      </c>
      <c r="M77" s="64" t="s">
        <v>130</v>
      </c>
      <c r="N77" s="16" t="s">
        <v>123</v>
      </c>
      <c r="O77" s="16"/>
    </row>
    <row r="78" spans="1:16">
      <c r="A78" s="16" t="s">
        <v>50</v>
      </c>
      <c r="B78" s="16">
        <v>293628</v>
      </c>
      <c r="C78" s="16">
        <v>166476</v>
      </c>
      <c r="D78" s="16">
        <v>101022</v>
      </c>
      <c r="E78" s="16">
        <v>110355</v>
      </c>
      <c r="F78" s="16">
        <v>63835</v>
      </c>
      <c r="G78" s="16">
        <v>18372</v>
      </c>
      <c r="H78" s="16">
        <v>12054</v>
      </c>
      <c r="I78" s="16">
        <v>16453</v>
      </c>
      <c r="J78" s="16"/>
      <c r="K78" s="16">
        <v>3617</v>
      </c>
      <c r="L78" s="16"/>
      <c r="M78" s="16" t="s">
        <v>131</v>
      </c>
      <c r="N78" s="16">
        <v>51627</v>
      </c>
      <c r="O78" s="16">
        <f>SUM(B78:N78)</f>
        <v>837439</v>
      </c>
    </row>
    <row r="79" spans="1:16">
      <c r="A79" s="16" t="s">
        <v>122</v>
      </c>
      <c r="B79" s="76">
        <v>0.35062613515730701</v>
      </c>
      <c r="C79" s="76">
        <v>0.19879179259623686</v>
      </c>
      <c r="D79" s="76">
        <v>0.12063206991792835</v>
      </c>
      <c r="E79" s="76">
        <v>0.13177676224775775</v>
      </c>
      <c r="F79" s="76">
        <v>7.622644753826846E-2</v>
      </c>
      <c r="G79" s="76">
        <v>2.1938314313042502E-2</v>
      </c>
      <c r="H79" s="76">
        <v>1.4393884211267926E-2</v>
      </c>
      <c r="I79" s="76">
        <v>1.9646804125434809E-2</v>
      </c>
      <c r="J79" s="76">
        <v>0</v>
      </c>
      <c r="K79" s="76">
        <v>4.3191205568405581E-3</v>
      </c>
      <c r="L79" s="76">
        <v>0</v>
      </c>
      <c r="M79" s="76">
        <v>6.1648669335915812E-2</v>
      </c>
      <c r="N79" s="76">
        <v>6.1648669335915812E-2</v>
      </c>
      <c r="O79" s="76">
        <v>1</v>
      </c>
    </row>
    <row r="80" spans="1:16">
      <c r="A80" s="16" t="s">
        <v>38</v>
      </c>
      <c r="B80" s="88">
        <v>2.4543829461011493</v>
      </c>
      <c r="C80" s="76">
        <v>1.3915425481736581</v>
      </c>
      <c r="D80" s="76">
        <v>0.84442448942549841</v>
      </c>
      <c r="E80" s="76">
        <v>0.92243733573430431</v>
      </c>
      <c r="F80" s="76">
        <v>0.53358513276787922</v>
      </c>
      <c r="G80" s="76">
        <v>0.15356820019129752</v>
      </c>
      <c r="H80" s="76">
        <v>0.10075718947887548</v>
      </c>
      <c r="I80" s="76">
        <v>0.13752762887804365</v>
      </c>
      <c r="J80" s="76">
        <v>0</v>
      </c>
      <c r="K80" s="76">
        <v>3.0233843897883906E-2</v>
      </c>
      <c r="L80" s="76">
        <v>0</v>
      </c>
      <c r="M80" s="76">
        <v>0.43154068535141066</v>
      </c>
      <c r="N80" s="76">
        <v>0.43154068535141066</v>
      </c>
      <c r="O80" s="76"/>
      <c r="P80" s="74"/>
    </row>
    <row r="81" spans="1:19" s="2" customFormat="1">
      <c r="A81" s="16" t="s">
        <v>38</v>
      </c>
      <c r="B81" s="20">
        <v>2</v>
      </c>
      <c r="C81" s="20">
        <v>1</v>
      </c>
      <c r="D81" s="20"/>
      <c r="E81" s="20"/>
      <c r="F81" s="20"/>
      <c r="G81" s="20"/>
      <c r="H81" s="14"/>
      <c r="I81" s="14"/>
      <c r="J81" s="20"/>
      <c r="K81" s="20"/>
      <c r="L81" s="20"/>
      <c r="M81" s="20"/>
      <c r="N81" s="20"/>
      <c r="O81" s="20">
        <f>SUM(B81:N81)</f>
        <v>3</v>
      </c>
      <c r="P81" s="9"/>
      <c r="Q81" s="1"/>
      <c r="R81" s="1"/>
      <c r="S81" s="1"/>
    </row>
    <row r="82" spans="1:19" s="2" customFormat="1">
      <c r="A82" s="16" t="s">
        <v>38</v>
      </c>
      <c r="B82" s="20">
        <v>1</v>
      </c>
      <c r="C82" s="20"/>
      <c r="D82" s="20">
        <v>1</v>
      </c>
      <c r="E82" s="20">
        <v>1</v>
      </c>
      <c r="F82" s="20">
        <v>1</v>
      </c>
      <c r="G82" s="20"/>
      <c r="H82" s="14"/>
      <c r="I82" s="14"/>
      <c r="J82" s="20"/>
      <c r="K82" s="20"/>
      <c r="L82" s="20"/>
      <c r="M82" s="20"/>
      <c r="N82" s="20"/>
      <c r="O82" s="20">
        <f>SUM(B82:N82)</f>
        <v>4</v>
      </c>
      <c r="P82" s="1"/>
      <c r="Q82" s="1"/>
      <c r="R82" s="1"/>
    </row>
    <row r="83" spans="1:19" s="2" customFormat="1">
      <c r="A83" s="20" t="s">
        <v>125</v>
      </c>
      <c r="B83" s="20">
        <f t="shared" ref="B83:F83" si="2">SUM(B81:B82)</f>
        <v>3</v>
      </c>
      <c r="C83" s="20">
        <f t="shared" si="2"/>
        <v>1</v>
      </c>
      <c r="D83" s="20">
        <f t="shared" si="2"/>
        <v>1</v>
      </c>
      <c r="E83" s="20">
        <f t="shared" si="2"/>
        <v>1</v>
      </c>
      <c r="F83" s="20">
        <f t="shared" si="2"/>
        <v>1</v>
      </c>
      <c r="G83" s="20"/>
      <c r="H83" s="14"/>
      <c r="I83" s="14"/>
      <c r="J83" s="20"/>
      <c r="K83" s="20"/>
      <c r="L83" s="20"/>
      <c r="M83" s="20"/>
      <c r="N83" s="20"/>
      <c r="O83" s="20">
        <f>SUM(B83:N83)</f>
        <v>7</v>
      </c>
      <c r="P83" s="1"/>
      <c r="Q83" s="1"/>
      <c r="R83" s="1"/>
    </row>
    <row r="84" spans="1:19" s="2" customFormat="1">
      <c r="A84" s="20"/>
      <c r="B84" s="20"/>
      <c r="C84" s="20"/>
      <c r="D84" s="20"/>
      <c r="E84" s="20"/>
      <c r="F84" s="20"/>
      <c r="G84" s="20"/>
      <c r="H84" s="14"/>
      <c r="I84" s="14"/>
      <c r="J84" s="20"/>
      <c r="K84" s="20"/>
      <c r="L84" s="20"/>
      <c r="M84" s="20"/>
      <c r="N84" s="20"/>
      <c r="O84" s="20"/>
      <c r="P84" s="1"/>
      <c r="Q84" s="1"/>
      <c r="R84" s="1"/>
    </row>
    <row r="85" spans="1:19">
      <c r="A85" s="16"/>
      <c r="B85" s="16" t="s">
        <v>30</v>
      </c>
      <c r="C85" s="16" t="s">
        <v>4</v>
      </c>
      <c r="D85" s="16" t="s">
        <v>31</v>
      </c>
      <c r="E85" s="16" t="s">
        <v>6</v>
      </c>
      <c r="F85" s="16" t="s">
        <v>32</v>
      </c>
      <c r="G85" s="16" t="s">
        <v>33</v>
      </c>
      <c r="H85" s="16" t="s">
        <v>34</v>
      </c>
      <c r="I85" s="16" t="s">
        <v>10</v>
      </c>
      <c r="J85" s="16" t="s">
        <v>35</v>
      </c>
      <c r="K85" s="16" t="s">
        <v>36</v>
      </c>
      <c r="L85" s="16" t="s">
        <v>37</v>
      </c>
      <c r="M85" s="64" t="s">
        <v>132</v>
      </c>
      <c r="N85" s="16" t="s">
        <v>123</v>
      </c>
      <c r="O85" s="16"/>
    </row>
    <row r="86" spans="1:19">
      <c r="A86" s="16" t="s">
        <v>51</v>
      </c>
      <c r="B86" s="16">
        <v>309905</v>
      </c>
      <c r="C86" s="16">
        <v>119404</v>
      </c>
      <c r="D86" s="16">
        <v>121537</v>
      </c>
      <c r="E86" s="16">
        <v>113434</v>
      </c>
      <c r="F86" s="16">
        <v>90329</v>
      </c>
      <c r="G86" s="16">
        <v>18329</v>
      </c>
      <c r="H86" s="16">
        <v>18693</v>
      </c>
      <c r="I86" s="16">
        <v>14456</v>
      </c>
      <c r="J86" s="16"/>
      <c r="K86" s="16">
        <v>4252</v>
      </c>
      <c r="L86" s="16"/>
      <c r="M86" s="16" t="s">
        <v>133</v>
      </c>
      <c r="N86" s="16">
        <v>54530</v>
      </c>
      <c r="O86" s="16">
        <f>SUM(B86:N86)</f>
        <v>864869</v>
      </c>
    </row>
    <row r="87" spans="1:19">
      <c r="A87" s="16" t="s">
        <v>122</v>
      </c>
      <c r="B87" s="74">
        <v>0.35832594300408499</v>
      </c>
      <c r="C87" s="74">
        <v>0.13806021489959752</v>
      </c>
      <c r="D87" s="74">
        <v>0.14052648435774667</v>
      </c>
      <c r="E87" s="74">
        <v>0.13115743540351199</v>
      </c>
      <c r="F87" s="74">
        <v>0.10444240688474209</v>
      </c>
      <c r="G87" s="74">
        <v>2.1192804921901467E-2</v>
      </c>
      <c r="H87" s="74">
        <v>2.1613677909602495E-2</v>
      </c>
      <c r="I87" s="74">
        <v>1.6714670082983666E-2</v>
      </c>
      <c r="J87" s="74">
        <v>0</v>
      </c>
      <c r="K87" s="74">
        <v>4.9163514936944206E-3</v>
      </c>
      <c r="L87" s="74">
        <v>0</v>
      </c>
      <c r="M87" s="74">
        <v>6.3050011042134702E-2</v>
      </c>
      <c r="N87" s="74">
        <v>6.3050011042134702E-2</v>
      </c>
      <c r="O87" s="74">
        <v>1</v>
      </c>
    </row>
    <row r="88" spans="1:19">
      <c r="A88" s="16" t="s">
        <v>38</v>
      </c>
      <c r="B88" s="74">
        <v>2.5082816010285951</v>
      </c>
      <c r="C88" s="74">
        <v>0.96642150429718265</v>
      </c>
      <c r="D88" s="74">
        <v>0.98368539050422665</v>
      </c>
      <c r="E88" s="74">
        <v>0.91810204782458393</v>
      </c>
      <c r="F88" s="74">
        <v>0.73109684819319465</v>
      </c>
      <c r="G88" s="74">
        <v>0.14834963445331029</v>
      </c>
      <c r="H88" s="74">
        <v>0.15129574536721746</v>
      </c>
      <c r="I88" s="74">
        <v>0.11700269058088567</v>
      </c>
      <c r="J88" s="74">
        <v>0</v>
      </c>
      <c r="K88" s="74">
        <v>3.4414460455860947E-2</v>
      </c>
      <c r="L88" s="74">
        <v>0</v>
      </c>
      <c r="M88" s="74">
        <v>0.44135007729494291</v>
      </c>
      <c r="N88" s="74">
        <v>0.44135007729494291</v>
      </c>
      <c r="O88" s="74"/>
      <c r="P88" s="74"/>
    </row>
    <row r="89" spans="1:19" s="2" customFormat="1">
      <c r="A89" s="16" t="s">
        <v>38</v>
      </c>
      <c r="B89" s="20">
        <v>2</v>
      </c>
      <c r="C89" s="20"/>
      <c r="D89" s="20"/>
      <c r="E89" s="20"/>
      <c r="F89" s="20"/>
      <c r="G89" s="20"/>
      <c r="H89" s="14"/>
      <c r="I89" s="14"/>
      <c r="J89" s="20"/>
      <c r="K89" s="20"/>
      <c r="L89" s="20"/>
      <c r="M89" s="20"/>
      <c r="N89" s="20"/>
      <c r="O89" s="20">
        <f>SUM(B89:N89)</f>
        <v>2</v>
      </c>
      <c r="P89" s="9"/>
      <c r="Q89" s="1"/>
      <c r="R89" s="1"/>
      <c r="S89" s="1"/>
    </row>
    <row r="90" spans="1:19" s="2" customFormat="1">
      <c r="A90" s="16" t="s">
        <v>38</v>
      </c>
      <c r="B90" s="20">
        <v>1</v>
      </c>
      <c r="C90" s="20">
        <v>1</v>
      </c>
      <c r="D90" s="20">
        <v>1</v>
      </c>
      <c r="E90" s="20">
        <v>1</v>
      </c>
      <c r="F90" s="20">
        <v>1</v>
      </c>
      <c r="G90" s="20"/>
      <c r="H90" s="14"/>
      <c r="I90" s="14"/>
      <c r="J90" s="20"/>
      <c r="K90" s="20"/>
      <c r="L90" s="20"/>
      <c r="M90" s="20"/>
      <c r="N90" s="20"/>
      <c r="O90" s="20">
        <f>SUM(B90:N90)</f>
        <v>5</v>
      </c>
      <c r="P90" s="1"/>
      <c r="Q90" s="1"/>
      <c r="R90" s="1"/>
    </row>
    <row r="91" spans="1:19" s="2" customFormat="1">
      <c r="A91" s="20" t="s">
        <v>125</v>
      </c>
      <c r="B91" s="20">
        <f>SUM(B89:B90)</f>
        <v>3</v>
      </c>
      <c r="C91" s="20">
        <f>SUM(C89:C90)</f>
        <v>1</v>
      </c>
      <c r="D91" s="20">
        <f>SUM(D89:D90)</f>
        <v>1</v>
      </c>
      <c r="E91" s="20">
        <f>SUM(E89:E90)</f>
        <v>1</v>
      </c>
      <c r="F91" s="20">
        <f>SUM(F89:F90)</f>
        <v>1</v>
      </c>
      <c r="G91" s="20"/>
      <c r="H91" s="14"/>
      <c r="I91" s="14"/>
      <c r="J91" s="20"/>
      <c r="K91" s="20"/>
      <c r="L91" s="20"/>
      <c r="M91" s="20"/>
      <c r="N91" s="20"/>
      <c r="O91" s="20">
        <f>SUM(B91:N91)</f>
        <v>7</v>
      </c>
      <c r="P91" s="1"/>
      <c r="Q91" s="1"/>
      <c r="R91" s="1"/>
    </row>
    <row r="92" spans="1:19" s="2" customFormat="1">
      <c r="A92" s="20"/>
      <c r="B92" s="20"/>
      <c r="C92" s="20"/>
      <c r="D92" s="20"/>
      <c r="E92" s="20"/>
      <c r="F92" s="20"/>
      <c r="G92" s="20"/>
      <c r="H92" s="14"/>
      <c r="I92" s="14"/>
      <c r="J92" s="20"/>
      <c r="K92" s="20"/>
      <c r="L92" s="20"/>
      <c r="M92" s="20"/>
      <c r="N92" s="20"/>
      <c r="O92" s="20"/>
      <c r="P92" s="1"/>
      <c r="Q92" s="1"/>
      <c r="R92" s="1"/>
    </row>
    <row r="93" spans="1:19">
      <c r="A93" s="16"/>
      <c r="B93" s="16" t="s">
        <v>30</v>
      </c>
      <c r="C93" s="16" t="s">
        <v>4</v>
      </c>
      <c r="D93" s="16" t="s">
        <v>31</v>
      </c>
      <c r="E93" s="16" t="s">
        <v>6</v>
      </c>
      <c r="F93" s="16" t="s">
        <v>32</v>
      </c>
      <c r="G93" s="16" t="s">
        <v>33</v>
      </c>
      <c r="H93" s="16" t="s">
        <v>34</v>
      </c>
      <c r="I93" s="16" t="s">
        <v>10</v>
      </c>
      <c r="J93" s="16" t="s">
        <v>35</v>
      </c>
      <c r="K93" s="16" t="s">
        <v>36</v>
      </c>
      <c r="L93" s="16" t="s">
        <v>37</v>
      </c>
      <c r="M93" s="16" t="s">
        <v>134</v>
      </c>
      <c r="N93" s="16" t="s">
        <v>123</v>
      </c>
      <c r="O93" s="16"/>
    </row>
    <row r="94" spans="1:19">
      <c r="A94" s="16" t="s">
        <v>52</v>
      </c>
      <c r="B94" s="16">
        <v>937281</v>
      </c>
      <c r="C94" s="16">
        <v>535010</v>
      </c>
      <c r="D94" s="16">
        <v>422737</v>
      </c>
      <c r="E94" s="16">
        <v>453571</v>
      </c>
      <c r="F94" s="16">
        <v>410583</v>
      </c>
      <c r="G94" s="16">
        <v>104833</v>
      </c>
      <c r="H94" s="16">
        <v>56155</v>
      </c>
      <c r="I94" s="16">
        <v>73191</v>
      </c>
      <c r="J94" s="16"/>
      <c r="K94" s="16">
        <v>11135</v>
      </c>
      <c r="L94" s="16"/>
      <c r="M94" s="16" t="s">
        <v>135</v>
      </c>
      <c r="N94" s="16">
        <v>100636</v>
      </c>
      <c r="O94" s="16">
        <f>SUM(B94:N94)</f>
        <v>3105132</v>
      </c>
    </row>
    <row r="95" spans="1:19">
      <c r="A95" s="16" t="s">
        <v>122</v>
      </c>
      <c r="B95" s="74">
        <v>0.30184900352062327</v>
      </c>
      <c r="C95" s="74">
        <v>0.17229863335922596</v>
      </c>
      <c r="D95" s="74">
        <v>0.13614139431109532</v>
      </c>
      <c r="E95" s="74">
        <v>0.14607140694823922</v>
      </c>
      <c r="F95" s="74">
        <v>0.13222722898736672</v>
      </c>
      <c r="G95" s="74">
        <v>3.3761205642787485E-2</v>
      </c>
      <c r="H95" s="74">
        <v>1.8084577402828608E-2</v>
      </c>
      <c r="I95" s="74">
        <v>2.3570978625063282E-2</v>
      </c>
      <c r="J95" s="74">
        <v>0</v>
      </c>
      <c r="K95" s="74">
        <v>3.5859989204967777E-3</v>
      </c>
      <c r="L95" s="74">
        <v>0</v>
      </c>
      <c r="M95" s="74">
        <v>3.2409572282273348E-2</v>
      </c>
      <c r="N95" s="74">
        <v>3.2409572282273348E-2</v>
      </c>
      <c r="O95" s="74">
        <v>1</v>
      </c>
    </row>
    <row r="96" spans="1:19">
      <c r="A96" s="16" t="s">
        <v>38</v>
      </c>
      <c r="B96" s="124">
        <v>8.1499230950568275</v>
      </c>
      <c r="C96" s="74">
        <v>4.6520631006991007</v>
      </c>
      <c r="D96" s="74">
        <v>3.6758176463995733</v>
      </c>
      <c r="E96" s="74">
        <v>3.9439279876024589</v>
      </c>
      <c r="F96" s="74">
        <v>3.5701351826589014</v>
      </c>
      <c r="G96" s="74">
        <v>0.91155255235526211</v>
      </c>
      <c r="H96" s="90">
        <v>0.48828358987637244</v>
      </c>
      <c r="I96" s="74">
        <v>0.63641642287670863</v>
      </c>
      <c r="J96" s="74">
        <v>0</v>
      </c>
      <c r="K96" s="89">
        <v>9.6821970853413E-2</v>
      </c>
      <c r="L96" s="74">
        <v>0</v>
      </c>
      <c r="M96" s="74">
        <v>0.87505845162138041</v>
      </c>
      <c r="N96" s="74">
        <v>0.87505845162138041</v>
      </c>
      <c r="O96" s="74">
        <v>27</v>
      </c>
      <c r="P96" s="74"/>
    </row>
    <row r="97" spans="1:21" s="2" customFormat="1">
      <c r="A97" s="16" t="s">
        <v>38</v>
      </c>
      <c r="B97" s="20">
        <v>8</v>
      </c>
      <c r="C97" s="20">
        <v>4</v>
      </c>
      <c r="D97" s="20">
        <v>3</v>
      </c>
      <c r="E97" s="20">
        <v>3</v>
      </c>
      <c r="F97" s="20">
        <v>3</v>
      </c>
      <c r="G97" s="20"/>
      <c r="H97" s="14"/>
      <c r="I97" s="14"/>
      <c r="J97" s="20"/>
      <c r="K97" s="20"/>
      <c r="L97" s="20"/>
      <c r="M97" s="20"/>
      <c r="N97" s="20"/>
      <c r="O97" s="20">
        <f>SUM(B97:N97)</f>
        <v>21</v>
      </c>
      <c r="P97" s="9"/>
      <c r="Q97" s="1"/>
      <c r="R97" s="1"/>
      <c r="S97" s="1"/>
    </row>
    <row r="98" spans="1:21" s="2" customFormat="1">
      <c r="A98" s="16" t="s">
        <v>38</v>
      </c>
      <c r="B98" s="20"/>
      <c r="C98" s="20">
        <v>1</v>
      </c>
      <c r="D98" s="20">
        <v>1</v>
      </c>
      <c r="E98" s="20">
        <v>1</v>
      </c>
      <c r="F98" s="20"/>
      <c r="G98" s="20">
        <v>1</v>
      </c>
      <c r="H98" s="14"/>
      <c r="I98" s="14">
        <v>1</v>
      </c>
      <c r="J98" s="20"/>
      <c r="K98" s="20"/>
      <c r="L98" s="20"/>
      <c r="M98" s="20">
        <v>1</v>
      </c>
      <c r="N98" s="20"/>
      <c r="O98" s="20">
        <f>SUM(B98:N98)</f>
        <v>6</v>
      </c>
      <c r="P98" s="1"/>
      <c r="Q98" s="1"/>
      <c r="R98" s="1"/>
    </row>
    <row r="99" spans="1:21" s="2" customFormat="1">
      <c r="A99" s="20" t="s">
        <v>125</v>
      </c>
      <c r="B99" s="20">
        <f t="shared" ref="B99:G99" si="3">SUM(B97:B98)</f>
        <v>8</v>
      </c>
      <c r="C99" s="20">
        <f t="shared" si="3"/>
        <v>5</v>
      </c>
      <c r="D99" s="20">
        <f t="shared" si="3"/>
        <v>4</v>
      </c>
      <c r="E99" s="20">
        <f t="shared" si="3"/>
        <v>4</v>
      </c>
      <c r="F99" s="20">
        <f t="shared" si="3"/>
        <v>3</v>
      </c>
      <c r="G99" s="20">
        <f t="shared" si="3"/>
        <v>1</v>
      </c>
      <c r="H99" s="14"/>
      <c r="I99" s="14">
        <f>SUM(I98)</f>
        <v>1</v>
      </c>
      <c r="J99" s="20"/>
      <c r="K99" s="20"/>
      <c r="L99" s="20"/>
      <c r="M99" s="20">
        <f>SUM(M97:M98)</f>
        <v>1</v>
      </c>
      <c r="N99" s="20"/>
      <c r="O99" s="20">
        <f>SUM(B99:N99)</f>
        <v>27</v>
      </c>
      <c r="P99" s="1"/>
      <c r="Q99" s="1"/>
      <c r="R99" s="1"/>
    </row>
    <row r="100" spans="1:21" s="2" customFormat="1">
      <c r="A100" s="20"/>
      <c r="B100" s="20"/>
      <c r="C100" s="20"/>
      <c r="D100" s="20"/>
      <c r="E100" s="20"/>
      <c r="F100" s="20"/>
      <c r="G100" s="20"/>
      <c r="H100" s="14"/>
      <c r="I100" s="14"/>
      <c r="J100" s="20"/>
      <c r="K100" s="20"/>
      <c r="L100" s="20"/>
      <c r="M100" s="20"/>
      <c r="N100" s="20"/>
      <c r="O100" s="20"/>
      <c r="P100" s="20"/>
      <c r="Q100" s="20"/>
      <c r="R100" s="20"/>
      <c r="S100" s="1"/>
      <c r="T100" s="1"/>
      <c r="U100" s="1"/>
    </row>
    <row r="101" spans="1:21">
      <c r="A101" s="16"/>
      <c r="B101" s="16" t="s">
        <v>30</v>
      </c>
      <c r="C101" s="16" t="s">
        <v>4</v>
      </c>
      <c r="D101" s="16" t="s">
        <v>31</v>
      </c>
      <c r="E101" s="16" t="s">
        <v>6</v>
      </c>
      <c r="F101" s="16" t="s">
        <v>32</v>
      </c>
      <c r="G101" s="16" t="s">
        <v>33</v>
      </c>
      <c r="H101" s="16" t="s">
        <v>34</v>
      </c>
      <c r="I101" s="16" t="s">
        <v>10</v>
      </c>
      <c r="J101" s="16" t="s">
        <v>35</v>
      </c>
      <c r="K101" s="16" t="s">
        <v>36</v>
      </c>
      <c r="L101" s="16" t="s">
        <v>37</v>
      </c>
      <c r="M101" s="16" t="s">
        <v>123</v>
      </c>
      <c r="N101" s="16"/>
      <c r="O101"/>
    </row>
    <row r="102" spans="1:21">
      <c r="A102" s="16" t="s">
        <v>53</v>
      </c>
      <c r="B102" s="16">
        <v>861787</v>
      </c>
      <c r="C102" s="16">
        <v>462344</v>
      </c>
      <c r="D102" s="16">
        <v>353113</v>
      </c>
      <c r="E102" s="16">
        <v>356477</v>
      </c>
      <c r="F102" s="16">
        <v>294117</v>
      </c>
      <c r="G102" s="16">
        <v>90623</v>
      </c>
      <c r="H102" s="16">
        <v>46262</v>
      </c>
      <c r="I102" s="16">
        <v>73170</v>
      </c>
      <c r="J102" s="16"/>
      <c r="K102" s="16">
        <v>8912</v>
      </c>
      <c r="L102" s="16"/>
      <c r="M102" s="16">
        <v>24921</v>
      </c>
      <c r="N102" s="16">
        <f>SUM(B102:M102)</f>
        <v>2571726</v>
      </c>
      <c r="O102"/>
    </row>
    <row r="103" spans="1:21">
      <c r="A103" s="16" t="s">
        <v>122</v>
      </c>
      <c r="B103" s="74">
        <v>0.33510062891614423</v>
      </c>
      <c r="C103" s="74">
        <v>0.17977964993160236</v>
      </c>
      <c r="D103" s="74">
        <v>0.13730584051333619</v>
      </c>
      <c r="E103" s="74">
        <v>0.13861391143535509</v>
      </c>
      <c r="F103" s="74">
        <v>0.11436560504501646</v>
      </c>
      <c r="G103" s="74">
        <v>3.5238201892425554E-2</v>
      </c>
      <c r="H103" s="74">
        <v>1.7988697085148261E-2</v>
      </c>
      <c r="I103" s="74">
        <v>2.8451709085649094E-2</v>
      </c>
      <c r="J103" s="74">
        <v>0</v>
      </c>
      <c r="K103" s="74">
        <v>3.4653769491773227E-3</v>
      </c>
      <c r="L103" s="74">
        <v>0</v>
      </c>
      <c r="M103" s="74">
        <v>9.6903791461454298E-3</v>
      </c>
      <c r="N103" s="74">
        <v>1</v>
      </c>
      <c r="O103"/>
    </row>
    <row r="104" spans="1:21">
      <c r="A104" s="16" t="s">
        <v>38</v>
      </c>
      <c r="B104" s="74">
        <v>7.7073144650713168</v>
      </c>
      <c r="C104" s="74">
        <v>4.1349319484268543</v>
      </c>
      <c r="D104" s="74">
        <v>3.1580343318067325</v>
      </c>
      <c r="E104" s="74">
        <v>3.1881199630131669</v>
      </c>
      <c r="F104" s="74">
        <v>2.6304089160353787</v>
      </c>
      <c r="G104" s="74">
        <v>0.81047864352578769</v>
      </c>
      <c r="H104" s="90">
        <v>0.41374003295841</v>
      </c>
      <c r="I104" s="74">
        <v>0.6543893089699292</v>
      </c>
      <c r="J104" s="74">
        <v>0</v>
      </c>
      <c r="K104" s="74">
        <v>7.9703669831078419E-2</v>
      </c>
      <c r="L104" s="74">
        <v>0</v>
      </c>
      <c r="M104" s="74">
        <v>0.22287872036134487</v>
      </c>
      <c r="N104" s="74">
        <v>23</v>
      </c>
      <c r="O104" s="74"/>
    </row>
    <row r="105" spans="1:21" s="2" customFormat="1">
      <c r="A105" s="16" t="s">
        <v>38</v>
      </c>
      <c r="B105" s="20">
        <v>7</v>
      </c>
      <c r="C105" s="20">
        <v>4</v>
      </c>
      <c r="D105" s="20">
        <v>3</v>
      </c>
      <c r="E105" s="20">
        <v>3</v>
      </c>
      <c r="F105" s="20">
        <v>2</v>
      </c>
      <c r="G105" s="20"/>
      <c r="H105" s="14"/>
      <c r="I105" s="14"/>
      <c r="J105" s="20"/>
      <c r="K105" s="20"/>
      <c r="L105" s="20"/>
      <c r="M105" s="20"/>
      <c r="N105" s="20">
        <f>SUM(B105:M105)</f>
        <v>19</v>
      </c>
      <c r="O105" s="9"/>
      <c r="P105" s="1"/>
      <c r="Q105" s="1"/>
      <c r="R105" s="1"/>
    </row>
    <row r="106" spans="1:21" s="2" customFormat="1">
      <c r="A106" s="16" t="s">
        <v>38</v>
      </c>
      <c r="B106" s="20">
        <v>1</v>
      </c>
      <c r="C106" s="20"/>
      <c r="D106" s="20"/>
      <c r="E106" s="20"/>
      <c r="F106" s="20">
        <v>1</v>
      </c>
      <c r="G106" s="20">
        <v>1</v>
      </c>
      <c r="H106" s="14"/>
      <c r="I106" s="14">
        <v>1</v>
      </c>
      <c r="J106" s="20"/>
      <c r="K106" s="20"/>
      <c r="L106" s="20"/>
      <c r="M106" s="20"/>
      <c r="N106" s="20">
        <f>SUM(B106:M106)</f>
        <v>4</v>
      </c>
      <c r="O106" s="1"/>
      <c r="P106" s="1"/>
      <c r="Q106" s="1"/>
    </row>
    <row r="107" spans="1:21" s="2" customFormat="1">
      <c r="A107" s="20" t="s">
        <v>125</v>
      </c>
      <c r="B107" s="20">
        <f t="shared" ref="B107:G107" si="4">SUM(B105:B106)</f>
        <v>8</v>
      </c>
      <c r="C107" s="20">
        <f t="shared" si="4"/>
        <v>4</v>
      </c>
      <c r="D107" s="20">
        <f t="shared" si="4"/>
        <v>3</v>
      </c>
      <c r="E107" s="20">
        <f t="shared" si="4"/>
        <v>3</v>
      </c>
      <c r="F107" s="20">
        <f t="shared" si="4"/>
        <v>3</v>
      </c>
      <c r="G107" s="20">
        <f t="shared" si="4"/>
        <v>1</v>
      </c>
      <c r="H107" s="14"/>
      <c r="I107" s="14">
        <f>SUM(I105:I106)</f>
        <v>1</v>
      </c>
      <c r="J107" s="20"/>
      <c r="K107" s="20"/>
      <c r="L107" s="20"/>
      <c r="M107" s="20"/>
      <c r="N107" s="20">
        <f>SUM(B107:M107)</f>
        <v>23</v>
      </c>
      <c r="O107" s="1"/>
      <c r="P107" s="1"/>
      <c r="Q107" s="1"/>
    </row>
    <row r="108" spans="1:21" s="2" customFormat="1">
      <c r="A108" s="20"/>
      <c r="B108" s="20"/>
      <c r="C108" s="20"/>
      <c r="D108" s="20"/>
      <c r="E108" s="20"/>
      <c r="F108" s="20"/>
      <c r="G108" s="20"/>
      <c r="H108" s="14"/>
      <c r="I108" s="14"/>
      <c r="J108" s="20"/>
      <c r="K108" s="20"/>
      <c r="L108" s="20"/>
      <c r="M108" s="20"/>
      <c r="N108" s="20"/>
      <c r="O108" s="20"/>
      <c r="P108" s="20"/>
      <c r="Q108" s="20"/>
      <c r="R108" s="20"/>
      <c r="S108" s="1"/>
      <c r="T108" s="1"/>
      <c r="U108" s="1"/>
    </row>
    <row r="109" spans="1:21">
      <c r="A109" s="16"/>
      <c r="B109" s="16" t="s">
        <v>30</v>
      </c>
      <c r="C109" s="16" t="s">
        <v>4</v>
      </c>
      <c r="D109" s="16" t="s">
        <v>31</v>
      </c>
      <c r="E109" s="16" t="s">
        <v>6</v>
      </c>
      <c r="F109" s="16" t="s">
        <v>32</v>
      </c>
      <c r="G109" s="16" t="s">
        <v>33</v>
      </c>
      <c r="H109" s="16" t="s">
        <v>34</v>
      </c>
      <c r="I109" s="16" t="s">
        <v>10</v>
      </c>
      <c r="J109" s="16" t="s">
        <v>35</v>
      </c>
      <c r="K109" s="16" t="s">
        <v>36</v>
      </c>
      <c r="L109" s="16" t="s">
        <v>37</v>
      </c>
      <c r="M109" s="16" t="s">
        <v>136</v>
      </c>
      <c r="N109" s="16" t="s">
        <v>123</v>
      </c>
      <c r="O109" s="16"/>
    </row>
    <row r="110" spans="1:21">
      <c r="A110" s="16" t="s">
        <v>54</v>
      </c>
      <c r="B110" s="16">
        <v>1322461</v>
      </c>
      <c r="C110" s="16">
        <v>657974</v>
      </c>
      <c r="D110" s="16">
        <v>644576</v>
      </c>
      <c r="E110" s="16">
        <v>468245</v>
      </c>
      <c r="F110" s="16">
        <v>476309</v>
      </c>
      <c r="G110" s="16">
        <v>139395</v>
      </c>
      <c r="H110" s="16">
        <v>78392</v>
      </c>
      <c r="I110" s="16">
        <v>92986</v>
      </c>
      <c r="J110" s="16"/>
      <c r="K110" s="16">
        <v>12719</v>
      </c>
      <c r="L110" s="16"/>
      <c r="M110" s="16" t="s">
        <v>137</v>
      </c>
      <c r="N110" s="16">
        <v>174095</v>
      </c>
      <c r="O110" s="16">
        <f>SUM(B110:N110)</f>
        <v>4067152</v>
      </c>
    </row>
    <row r="111" spans="1:21">
      <c r="A111" s="16" t="s">
        <v>122</v>
      </c>
      <c r="B111" s="74">
        <v>0.32515652230356773</v>
      </c>
      <c r="C111" s="74">
        <v>0.16177757802019693</v>
      </c>
      <c r="D111" s="74">
        <v>0.15848338099977577</v>
      </c>
      <c r="E111" s="74">
        <v>0.11512847319205183</v>
      </c>
      <c r="F111" s="74">
        <v>0.11711118738616112</v>
      </c>
      <c r="G111" s="74">
        <v>3.4273368686491189E-2</v>
      </c>
      <c r="H111" s="74">
        <v>1.9274421019917623E-2</v>
      </c>
      <c r="I111" s="74">
        <v>2.2862681306230995E-2</v>
      </c>
      <c r="J111" s="74">
        <v>0</v>
      </c>
      <c r="K111" s="74">
        <v>3.127249731507453E-3</v>
      </c>
      <c r="L111" s="74">
        <v>0</v>
      </c>
      <c r="M111" s="74">
        <v>2.2389868881222044E-2</v>
      </c>
      <c r="N111" s="74">
        <v>4.2805137354099382E-2</v>
      </c>
      <c r="O111" s="74">
        <v>1</v>
      </c>
    </row>
    <row r="112" spans="1:21">
      <c r="A112" s="16" t="s">
        <v>38</v>
      </c>
      <c r="B112" s="74">
        <v>10.730165236017735</v>
      </c>
      <c r="C112" s="74">
        <v>5.3386600746664987</v>
      </c>
      <c r="D112" s="74">
        <v>5.2299515729926007</v>
      </c>
      <c r="E112" s="74">
        <v>3.7992396153377102</v>
      </c>
      <c r="F112" s="74">
        <v>3.8646691837433171</v>
      </c>
      <c r="G112" s="74">
        <v>1.1310211666542092</v>
      </c>
      <c r="H112" s="90">
        <v>0.63605589365728155</v>
      </c>
      <c r="I112" s="74">
        <v>0.75446848310562287</v>
      </c>
      <c r="J112" s="74">
        <v>0</v>
      </c>
      <c r="K112" s="74">
        <v>0.10319924113974595</v>
      </c>
      <c r="L112" s="74">
        <v>0</v>
      </c>
      <c r="M112" s="74">
        <v>0.73886567308032747</v>
      </c>
      <c r="N112" s="74">
        <v>1.4125695326852796</v>
      </c>
      <c r="O112" s="74">
        <v>33</v>
      </c>
      <c r="P112" s="74">
        <v>33</v>
      </c>
    </row>
    <row r="113" spans="1:19" s="2" customFormat="1">
      <c r="A113" s="16" t="s">
        <v>38</v>
      </c>
      <c r="B113" s="20">
        <v>10</v>
      </c>
      <c r="C113" s="20">
        <v>5</v>
      </c>
      <c r="D113" s="20">
        <v>5</v>
      </c>
      <c r="E113" s="20">
        <v>3</v>
      </c>
      <c r="F113" s="20">
        <v>4</v>
      </c>
      <c r="G113" s="20">
        <v>1</v>
      </c>
      <c r="H113" s="14"/>
      <c r="I113" s="14"/>
      <c r="J113" s="20"/>
      <c r="K113" s="20"/>
      <c r="L113" s="20"/>
      <c r="M113" s="20"/>
      <c r="N113" s="20"/>
      <c r="O113" s="20">
        <f>SUM(B113:N113)</f>
        <v>28</v>
      </c>
      <c r="P113" s="9"/>
      <c r="Q113" s="1"/>
      <c r="R113" s="1"/>
      <c r="S113" s="1"/>
    </row>
    <row r="114" spans="1:19" s="2" customFormat="1">
      <c r="A114" s="16" t="s">
        <v>38</v>
      </c>
      <c r="B114" s="20">
        <v>1</v>
      </c>
      <c r="C114" s="20"/>
      <c r="D114" s="20"/>
      <c r="E114" s="20">
        <v>1</v>
      </c>
      <c r="F114" s="20">
        <v>1</v>
      </c>
      <c r="G114" s="20"/>
      <c r="H114" s="14"/>
      <c r="I114" s="14">
        <v>1</v>
      </c>
      <c r="J114" s="20"/>
      <c r="K114" s="20"/>
      <c r="L114" s="20"/>
      <c r="M114" s="20">
        <v>1</v>
      </c>
      <c r="N114" s="20"/>
      <c r="O114" s="20">
        <f>SUM(B114:N114)</f>
        <v>5</v>
      </c>
      <c r="P114" s="1"/>
      <c r="Q114" s="1"/>
      <c r="R114" s="1"/>
    </row>
    <row r="115" spans="1:19" s="2" customFormat="1">
      <c r="A115" s="20" t="s">
        <v>125</v>
      </c>
      <c r="B115" s="20">
        <f t="shared" ref="B115:G115" si="5">SUM(B113:B114)</f>
        <v>11</v>
      </c>
      <c r="C115" s="20">
        <f t="shared" si="5"/>
        <v>5</v>
      </c>
      <c r="D115" s="20">
        <f t="shared" si="5"/>
        <v>5</v>
      </c>
      <c r="E115" s="20">
        <f t="shared" si="5"/>
        <v>4</v>
      </c>
      <c r="F115" s="20">
        <f t="shared" si="5"/>
        <v>5</v>
      </c>
      <c r="G115" s="20">
        <f t="shared" si="5"/>
        <v>1</v>
      </c>
      <c r="H115" s="14"/>
      <c r="I115" s="14">
        <f>SUM(I113:I114)</f>
        <v>1</v>
      </c>
      <c r="J115" s="20"/>
      <c r="K115" s="20"/>
      <c r="L115" s="20"/>
      <c r="M115" s="20">
        <f>SUM(M113:M114)</f>
        <v>1</v>
      </c>
      <c r="N115" s="20"/>
      <c r="O115" s="20">
        <f>SUM(B115:N115)</f>
        <v>33</v>
      </c>
      <c r="P115" s="1"/>
      <c r="Q115" s="1"/>
      <c r="R115" s="1"/>
    </row>
    <row r="116" spans="1:19" s="2" customFormat="1">
      <c r="A116" s="20"/>
      <c r="L116" s="20"/>
      <c r="M116" s="20"/>
      <c r="N116" s="20"/>
      <c r="O116" s="20"/>
      <c r="P116" s="1"/>
      <c r="Q116" s="1"/>
      <c r="R116" s="1"/>
    </row>
    <row r="117" spans="1:19">
      <c r="A117" s="16" t="s">
        <v>60</v>
      </c>
      <c r="B117" s="16" t="s">
        <v>30</v>
      </c>
      <c r="C117" s="16" t="s">
        <v>4</v>
      </c>
      <c r="D117" s="16" t="s">
        <v>31</v>
      </c>
      <c r="E117" s="16" t="s">
        <v>6</v>
      </c>
      <c r="F117" s="16" t="s">
        <v>32</v>
      </c>
      <c r="G117" s="16" t="s">
        <v>33</v>
      </c>
      <c r="H117" s="16" t="s">
        <v>34</v>
      </c>
      <c r="I117" s="16" t="s">
        <v>10</v>
      </c>
      <c r="J117" s="16" t="s">
        <v>35</v>
      </c>
      <c r="K117" s="16" t="s">
        <v>36</v>
      </c>
      <c r="L117" s="16" t="s">
        <v>37</v>
      </c>
      <c r="M117" s="16" t="s">
        <v>138</v>
      </c>
      <c r="N117" s="16" t="s">
        <v>123</v>
      </c>
      <c r="P117" s="16"/>
    </row>
    <row r="118" spans="1:19">
      <c r="A118" s="16" t="s">
        <v>55</v>
      </c>
      <c r="B118" s="5">
        <v>383232</v>
      </c>
      <c r="C118" s="5">
        <v>326721</v>
      </c>
      <c r="D118" s="5">
        <v>204634</v>
      </c>
      <c r="E118" s="5">
        <v>148598</v>
      </c>
      <c r="F118" s="5">
        <v>183331</v>
      </c>
      <c r="G118" s="5">
        <v>25732</v>
      </c>
      <c r="H118" s="111">
        <v>34125</v>
      </c>
      <c r="I118" s="111">
        <v>25488</v>
      </c>
      <c r="J118" s="5"/>
      <c r="K118" s="5">
        <v>7943</v>
      </c>
      <c r="L118" s="16"/>
      <c r="M118" s="16" t="s">
        <v>139</v>
      </c>
      <c r="N118" s="16">
        <v>85117</v>
      </c>
      <c r="O118" s="16">
        <f>SUM(B118:N118)</f>
        <v>1424921</v>
      </c>
      <c r="P118" s="16"/>
    </row>
    <row r="119" spans="1:19">
      <c r="A119" s="16" t="s">
        <v>122</v>
      </c>
      <c r="B119" s="76">
        <v>0.26894964703306357</v>
      </c>
      <c r="C119" s="76">
        <v>0.22929060628624323</v>
      </c>
      <c r="D119" s="76">
        <v>0.1436107685969959</v>
      </c>
      <c r="E119" s="76">
        <v>0.10428507966406558</v>
      </c>
      <c r="F119" s="76">
        <v>0.12866046608899723</v>
      </c>
      <c r="G119" s="76">
        <v>1.80585450000386E-2</v>
      </c>
      <c r="H119" s="76">
        <v>2.3948696103152384E-2</v>
      </c>
      <c r="I119" s="76">
        <v>1.7887307436692982E-2</v>
      </c>
      <c r="J119" s="76">
        <v>0</v>
      </c>
      <c r="K119" s="76">
        <v>5.5743441215337555E-3</v>
      </c>
      <c r="L119" s="76">
        <v>0</v>
      </c>
      <c r="M119" s="76">
        <v>5.9734539669216748E-2</v>
      </c>
      <c r="N119" s="4">
        <v>0</v>
      </c>
      <c r="O119" s="76">
        <v>1</v>
      </c>
      <c r="P119" s="74"/>
    </row>
    <row r="120" spans="1:19">
      <c r="A120" s="16" t="s">
        <v>38</v>
      </c>
      <c r="B120" s="76">
        <v>2.9584461173636991</v>
      </c>
      <c r="C120" s="76">
        <v>2.5221966691486757</v>
      </c>
      <c r="D120" s="76">
        <v>1.5797184545669549</v>
      </c>
      <c r="E120" s="76">
        <v>1.1471358763047215</v>
      </c>
      <c r="F120" s="76">
        <v>1.4152651269789696</v>
      </c>
      <c r="G120" s="76">
        <v>0.19864399500042459</v>
      </c>
      <c r="H120" s="76">
        <v>0.2634356571346762</v>
      </c>
      <c r="I120" s="76">
        <v>0.19676038180362279</v>
      </c>
      <c r="J120" s="76">
        <v>0</v>
      </c>
      <c r="K120" s="76">
        <v>6.1317785336871308E-2</v>
      </c>
      <c r="L120" s="76">
        <v>0</v>
      </c>
      <c r="M120" s="76">
        <v>0.65707993636138418</v>
      </c>
      <c r="N120" s="4">
        <v>0</v>
      </c>
      <c r="O120" s="76">
        <v>11</v>
      </c>
      <c r="P120" s="74"/>
      <c r="Q120" s="74"/>
    </row>
    <row r="121" spans="1:19" s="2" customFormat="1">
      <c r="A121" s="20" t="s">
        <v>125</v>
      </c>
      <c r="B121" s="20">
        <v>3</v>
      </c>
      <c r="C121" s="20">
        <v>3</v>
      </c>
      <c r="D121" s="20">
        <v>2</v>
      </c>
      <c r="E121" s="20">
        <v>1</v>
      </c>
      <c r="F121" s="20">
        <v>1</v>
      </c>
      <c r="G121" s="20"/>
      <c r="H121" s="14"/>
      <c r="I121" s="14"/>
      <c r="J121" s="20"/>
      <c r="K121" s="20"/>
      <c r="L121" s="20"/>
      <c r="M121" s="20">
        <v>1</v>
      </c>
      <c r="N121" s="20"/>
      <c r="O121" s="20">
        <f>SUM(B121:N121)</f>
        <v>11</v>
      </c>
      <c r="P121" s="20"/>
      <c r="Q121" s="1"/>
      <c r="R121" s="1"/>
      <c r="S121" s="1"/>
    </row>
    <row r="122" spans="1:19" s="2" customFormat="1">
      <c r="A122" s="20"/>
      <c r="B122" s="20"/>
      <c r="C122" s="20"/>
      <c r="D122" s="20"/>
      <c r="E122" s="20"/>
      <c r="F122" s="20"/>
      <c r="G122" s="20"/>
      <c r="H122" s="14"/>
      <c r="I122" s="14"/>
      <c r="J122" s="20"/>
      <c r="K122" s="20"/>
      <c r="L122" s="20"/>
      <c r="M122" s="20"/>
      <c r="N122" s="20"/>
      <c r="O122" s="20"/>
      <c r="P122" s="20"/>
      <c r="Q122" s="1"/>
      <c r="R122" s="1"/>
      <c r="S122" s="1"/>
    </row>
    <row r="123" spans="1:19">
      <c r="A123" s="16"/>
      <c r="B123" s="16" t="s">
        <v>30</v>
      </c>
      <c r="C123" s="16" t="s">
        <v>4</v>
      </c>
      <c r="D123" s="16" t="s">
        <v>31</v>
      </c>
      <c r="E123" s="16" t="s">
        <v>6</v>
      </c>
      <c r="F123" s="16" t="s">
        <v>32</v>
      </c>
      <c r="G123" s="16" t="s">
        <v>33</v>
      </c>
      <c r="H123" s="16" t="s">
        <v>34</v>
      </c>
      <c r="I123" s="16" t="s">
        <v>10</v>
      </c>
      <c r="J123" s="16" t="s">
        <v>35</v>
      </c>
      <c r="K123" s="16" t="s">
        <v>36</v>
      </c>
      <c r="L123" s="16" t="s">
        <v>37</v>
      </c>
      <c r="M123" s="16" t="s">
        <v>140</v>
      </c>
      <c r="N123" s="16" t="s">
        <v>123</v>
      </c>
      <c r="O123" s="16"/>
    </row>
    <row r="124" spans="1:19">
      <c r="A124" s="16" t="s">
        <v>21</v>
      </c>
      <c r="B124" s="16">
        <v>1847986</v>
      </c>
      <c r="C124" s="16">
        <v>939795</v>
      </c>
      <c r="D124" s="16">
        <v>816047</v>
      </c>
      <c r="E124" s="16">
        <v>700127</v>
      </c>
      <c r="F124" s="16">
        <v>885927</v>
      </c>
      <c r="G124" s="16">
        <v>253107</v>
      </c>
      <c r="H124" s="16">
        <v>129992</v>
      </c>
      <c r="I124" s="16">
        <v>156170</v>
      </c>
      <c r="J124" s="16">
        <v>16597</v>
      </c>
      <c r="K124" s="16">
        <v>17648</v>
      </c>
      <c r="L124" s="16"/>
      <c r="M124" s="16" t="s">
        <v>141</v>
      </c>
      <c r="N124" s="16">
        <v>109610.152</v>
      </c>
      <c r="O124" s="16">
        <f>SUM(B124:N124)</f>
        <v>5873006.1519999998</v>
      </c>
    </row>
    <row r="125" spans="1:19">
      <c r="A125" s="16" t="s">
        <v>122</v>
      </c>
      <c r="B125" s="74">
        <v>0.31465759649692943</v>
      </c>
      <c r="C125" s="74">
        <v>0.1600194135127819</v>
      </c>
      <c r="D125" s="74">
        <v>0.13894877323125271</v>
      </c>
      <c r="E125" s="74">
        <v>0.11921101083157865</v>
      </c>
      <c r="F125" s="74">
        <v>0.15084727941214662</v>
      </c>
      <c r="G125" s="74">
        <v>4.3096668630903216E-2</v>
      </c>
      <c r="H125" s="74">
        <v>2.2133809608854638E-2</v>
      </c>
      <c r="I125" s="74">
        <v>2.6591152121783101E-2</v>
      </c>
      <c r="J125" s="74">
        <v>2.8259803532383566E-3</v>
      </c>
      <c r="K125" s="74">
        <v>3.0049347034976511E-3</v>
      </c>
      <c r="L125" s="74">
        <v>0</v>
      </c>
      <c r="M125" s="74">
        <v>7.5094421593583918E-3</v>
      </c>
      <c r="N125" s="74">
        <v>1.8663381097033797E-2</v>
      </c>
      <c r="O125" s="74">
        <v>1</v>
      </c>
    </row>
    <row r="126" spans="1:19">
      <c r="A126" s="16" t="s">
        <v>38</v>
      </c>
      <c r="B126" s="87">
        <v>15.418222228349542</v>
      </c>
      <c r="C126" s="74">
        <v>7.8409512621263131</v>
      </c>
      <c r="D126" s="74">
        <v>6.8084898883313825</v>
      </c>
      <c r="E126" s="74">
        <v>5.8413395307473532</v>
      </c>
      <c r="F126" s="74">
        <v>7.3915166911951848</v>
      </c>
      <c r="G126" s="90">
        <v>2.1117367629142576</v>
      </c>
      <c r="H126" s="74">
        <v>1.0845566708338772</v>
      </c>
      <c r="I126" s="74">
        <v>1.302966453967372</v>
      </c>
      <c r="J126" s="74">
        <v>0.13847303730867946</v>
      </c>
      <c r="K126" s="74">
        <v>0.14724180047138491</v>
      </c>
      <c r="L126" s="74">
        <v>0</v>
      </c>
      <c r="M126" s="74">
        <v>0.36796266580856118</v>
      </c>
      <c r="N126" s="74">
        <v>0.91450567375465608</v>
      </c>
      <c r="O126" s="74"/>
      <c r="P126" s="74"/>
    </row>
    <row r="127" spans="1:19" s="75" customFormat="1">
      <c r="A127" s="75" t="s">
        <v>38</v>
      </c>
      <c r="B127" s="75">
        <v>15</v>
      </c>
      <c r="C127" s="75">
        <v>7</v>
      </c>
      <c r="D127" s="75">
        <v>6</v>
      </c>
      <c r="E127" s="75">
        <v>5</v>
      </c>
      <c r="F127" s="75">
        <v>7</v>
      </c>
      <c r="G127" s="75">
        <v>2</v>
      </c>
      <c r="H127" s="75">
        <v>1</v>
      </c>
      <c r="I127" s="75">
        <v>1</v>
      </c>
      <c r="O127" s="75">
        <f>SUM(B127:N127)</f>
        <v>44</v>
      </c>
    </row>
    <row r="128" spans="1:19" s="75" customFormat="1">
      <c r="A128" s="75" t="s">
        <v>38</v>
      </c>
      <c r="B128" s="75">
        <v>1</v>
      </c>
      <c r="C128" s="75">
        <v>1</v>
      </c>
      <c r="D128" s="75">
        <v>1</v>
      </c>
      <c r="E128" s="75">
        <v>1</v>
      </c>
      <c r="F128" s="75">
        <v>1</v>
      </c>
      <c r="O128" s="75">
        <f>SUM(B128:N128)</f>
        <v>5</v>
      </c>
    </row>
    <row r="129" spans="1:16" s="75" customFormat="1">
      <c r="A129" s="20" t="s">
        <v>125</v>
      </c>
      <c r="B129" s="75">
        <f t="shared" ref="B129:I129" si="6">SUM(B127:B128)</f>
        <v>16</v>
      </c>
      <c r="C129" s="75">
        <f t="shared" si="6"/>
        <v>8</v>
      </c>
      <c r="D129" s="75">
        <f t="shared" si="6"/>
        <v>7</v>
      </c>
      <c r="E129" s="75">
        <f t="shared" si="6"/>
        <v>6</v>
      </c>
      <c r="F129" s="75">
        <f t="shared" si="6"/>
        <v>8</v>
      </c>
      <c r="G129" s="75">
        <f t="shared" si="6"/>
        <v>2</v>
      </c>
      <c r="H129" s="75">
        <f t="shared" si="6"/>
        <v>1</v>
      </c>
      <c r="I129" s="75">
        <f t="shared" si="6"/>
        <v>1</v>
      </c>
      <c r="O129" s="75">
        <f>SUM(B129:N129)</f>
        <v>49</v>
      </c>
    </row>
    <row r="130" spans="1:16">
      <c r="A130" s="20"/>
      <c r="B130" s="74"/>
      <c r="C130" s="74"/>
      <c r="D130" s="74"/>
      <c r="E130" s="74"/>
      <c r="F130" s="74"/>
      <c r="G130" s="74"/>
      <c r="H130" s="74"/>
      <c r="I130" s="74"/>
      <c r="J130" s="74"/>
      <c r="K130" s="74"/>
      <c r="L130" s="74"/>
      <c r="M130" s="74"/>
      <c r="N130" s="74"/>
      <c r="O130" s="74"/>
      <c r="P130" s="74"/>
    </row>
    <row r="131" spans="1:16">
      <c r="A131" s="16" t="s">
        <v>56</v>
      </c>
      <c r="B131" s="16" t="s">
        <v>30</v>
      </c>
      <c r="C131" s="16" t="s">
        <v>4</v>
      </c>
      <c r="D131" s="16" t="s">
        <v>31</v>
      </c>
      <c r="E131" s="16" t="s">
        <v>6</v>
      </c>
      <c r="F131" s="16" t="s">
        <v>32</v>
      </c>
      <c r="G131" s="16" t="s">
        <v>33</v>
      </c>
      <c r="H131" s="16" t="s">
        <v>34</v>
      </c>
      <c r="I131" s="16" t="s">
        <v>10</v>
      </c>
      <c r="J131" s="16" t="s">
        <v>35</v>
      </c>
      <c r="K131" s="16" t="s">
        <v>36</v>
      </c>
      <c r="L131" s="16" t="s">
        <v>37</v>
      </c>
      <c r="M131" s="16" t="s">
        <v>123</v>
      </c>
      <c r="N131" s="16"/>
      <c r="O131"/>
    </row>
    <row r="132" spans="1:16">
      <c r="A132" s="16" t="s">
        <v>57</v>
      </c>
      <c r="B132" s="16">
        <v>545229</v>
      </c>
      <c r="C132" s="16">
        <v>297405</v>
      </c>
      <c r="D132" s="16">
        <v>180779</v>
      </c>
      <c r="E132" s="16">
        <v>121617</v>
      </c>
      <c r="F132" s="16">
        <v>119204</v>
      </c>
      <c r="G132" s="16">
        <v>25180</v>
      </c>
      <c r="H132" s="16">
        <v>58193</v>
      </c>
      <c r="I132" s="16">
        <v>48267</v>
      </c>
      <c r="J132" s="16"/>
      <c r="K132" s="16">
        <v>8232</v>
      </c>
      <c r="L132" s="16"/>
      <c r="M132" s="16"/>
      <c r="N132" s="16">
        <f>SUM(B132:M132)</f>
        <v>1404106</v>
      </c>
      <c r="O132"/>
    </row>
    <row r="133" spans="1:16">
      <c r="A133" s="16" t="s">
        <v>122</v>
      </c>
      <c r="B133" s="74">
        <v>0.38831042670567606</v>
      </c>
      <c r="C133" s="74">
        <v>0.21181093165330822</v>
      </c>
      <c r="D133" s="74">
        <v>0.1287502510494222</v>
      </c>
      <c r="E133" s="74">
        <v>8.6615255543384895E-2</v>
      </c>
      <c r="F133" s="74">
        <v>8.4896724321383149E-2</v>
      </c>
      <c r="G133" s="74">
        <v>1.7933119009533469E-2</v>
      </c>
      <c r="H133" s="74">
        <v>4.1444876668855483E-2</v>
      </c>
      <c r="I133" s="74">
        <v>3.4375609818631928E-2</v>
      </c>
      <c r="J133" s="74">
        <v>0</v>
      </c>
      <c r="K133" s="74">
        <v>5.8628052298045873E-3</v>
      </c>
      <c r="L133" s="74">
        <v>0</v>
      </c>
      <c r="M133" s="74">
        <v>0</v>
      </c>
      <c r="N133" s="74">
        <v>1</v>
      </c>
      <c r="O133"/>
    </row>
    <row r="134" spans="1:16">
      <c r="A134" s="16" t="s">
        <v>38</v>
      </c>
      <c r="B134" s="74">
        <v>4.6597251204681127</v>
      </c>
      <c r="C134" s="74">
        <v>2.5417311798396987</v>
      </c>
      <c r="D134" s="74">
        <v>1.5450030125930665</v>
      </c>
      <c r="E134" s="74">
        <v>1.0393830665206187</v>
      </c>
      <c r="F134" s="74">
        <v>1.0187606918565977</v>
      </c>
      <c r="G134" s="74">
        <v>0.21519742811440162</v>
      </c>
      <c r="H134" s="74">
        <v>0.49733852002626577</v>
      </c>
      <c r="I134" s="74">
        <v>0.41250731782358313</v>
      </c>
      <c r="J134" s="74">
        <v>0</v>
      </c>
      <c r="K134" s="74">
        <v>7.0353662757655047E-2</v>
      </c>
      <c r="L134" s="74">
        <v>0</v>
      </c>
      <c r="M134" s="74">
        <v>0</v>
      </c>
      <c r="N134" s="74">
        <v>12</v>
      </c>
      <c r="O134" s="74"/>
    </row>
    <row r="135" spans="1:16" s="75" customFormat="1">
      <c r="A135" s="16" t="s">
        <v>38</v>
      </c>
      <c r="B135" s="75">
        <v>4</v>
      </c>
      <c r="C135" s="75">
        <v>2</v>
      </c>
      <c r="D135" s="75">
        <v>1</v>
      </c>
      <c r="E135" s="75">
        <v>1</v>
      </c>
      <c r="F135" s="75">
        <v>1</v>
      </c>
      <c r="N135" s="75">
        <f>SUM(B135:M135)</f>
        <v>9</v>
      </c>
    </row>
    <row r="136" spans="1:16" s="75" customFormat="1">
      <c r="A136" s="16" t="s">
        <v>38</v>
      </c>
      <c r="B136" s="75">
        <v>1</v>
      </c>
      <c r="C136" s="75">
        <v>1</v>
      </c>
      <c r="D136" s="75">
        <v>1</v>
      </c>
      <c r="N136" s="75">
        <f>SUM(B136:M136)</f>
        <v>3</v>
      </c>
    </row>
    <row r="137" spans="1:16" s="75" customFormat="1">
      <c r="A137" s="20" t="s">
        <v>125</v>
      </c>
      <c r="B137" s="75">
        <f>SUM(B135:B136)</f>
        <v>5</v>
      </c>
      <c r="C137" s="75">
        <f>SUM(C135:C136)</f>
        <v>3</v>
      </c>
      <c r="D137" s="75">
        <f>SUM(D135:D136)</f>
        <v>2</v>
      </c>
      <c r="E137" s="75">
        <f>SUM(E135:E136)</f>
        <v>1</v>
      </c>
      <c r="F137" s="75">
        <f>SUM(F135:F136)</f>
        <v>1</v>
      </c>
      <c r="N137" s="75">
        <f>SUM(B137:M137)</f>
        <v>12</v>
      </c>
    </row>
    <row r="138" spans="1:16" s="75" customFormat="1">
      <c r="A138" s="20"/>
    </row>
    <row r="139" spans="1:16">
      <c r="A139" s="16" t="s">
        <v>58</v>
      </c>
      <c r="B139" s="16" t="s">
        <v>30</v>
      </c>
      <c r="C139" s="16" t="s">
        <v>4</v>
      </c>
      <c r="D139" s="16" t="s">
        <v>31</v>
      </c>
      <c r="E139" s="16" t="s">
        <v>6</v>
      </c>
      <c r="F139" s="16" t="s">
        <v>32</v>
      </c>
      <c r="G139" s="16" t="s">
        <v>33</v>
      </c>
      <c r="H139" s="16" t="s">
        <v>34</v>
      </c>
      <c r="I139" s="16" t="s">
        <v>10</v>
      </c>
      <c r="J139" s="16" t="s">
        <v>35</v>
      </c>
      <c r="K139" s="16" t="s">
        <v>36</v>
      </c>
      <c r="L139" s="16" t="s">
        <v>37</v>
      </c>
      <c r="M139" s="16" t="s">
        <v>123</v>
      </c>
      <c r="N139" s="16"/>
      <c r="O139"/>
    </row>
    <row r="140" spans="1:16">
      <c r="A140" s="16" t="s">
        <v>59</v>
      </c>
      <c r="B140" s="16">
        <v>331485</v>
      </c>
      <c r="C140" s="16">
        <v>149849</v>
      </c>
      <c r="D140" s="16">
        <v>102368</v>
      </c>
      <c r="E140" s="16">
        <v>73969</v>
      </c>
      <c r="F140" s="16">
        <v>55744</v>
      </c>
      <c r="G140" s="16">
        <v>14027</v>
      </c>
      <c r="H140" s="16">
        <v>14812</v>
      </c>
      <c r="I140" s="16">
        <v>11501</v>
      </c>
      <c r="J140" s="16"/>
      <c r="K140" s="16">
        <v>5865</v>
      </c>
      <c r="L140" s="16"/>
      <c r="M140" s="16">
        <v>5075</v>
      </c>
      <c r="N140" s="16">
        <f>SUM(B140:M140)</f>
        <v>764695</v>
      </c>
      <c r="O140"/>
      <c r="P140" s="16"/>
    </row>
    <row r="141" spans="1:16">
      <c r="A141" s="16" t="s">
        <v>122</v>
      </c>
      <c r="B141" s="74">
        <v>0.4334865534624916</v>
      </c>
      <c r="C141" s="74">
        <v>0.19595917326515799</v>
      </c>
      <c r="D141" s="74">
        <v>0.13386775119492086</v>
      </c>
      <c r="E141" s="74">
        <v>9.6730068850979803E-2</v>
      </c>
      <c r="F141" s="74">
        <v>7.2897037380916574E-2</v>
      </c>
      <c r="G141" s="74">
        <v>1.8343261038714781E-2</v>
      </c>
      <c r="H141" s="74">
        <v>1.9369814108893088E-2</v>
      </c>
      <c r="I141" s="74">
        <v>1.5039983261300257E-2</v>
      </c>
      <c r="J141" s="74">
        <v>0</v>
      </c>
      <c r="K141" s="74">
        <v>7.6697245306952449E-3</v>
      </c>
      <c r="L141" s="74">
        <v>0</v>
      </c>
      <c r="M141" s="74">
        <v>6.6366329059298155E-3</v>
      </c>
      <c r="N141" s="74">
        <v>1</v>
      </c>
      <c r="O141"/>
    </row>
    <row r="142" spans="1:16">
      <c r="A142" s="16" t="s">
        <v>38</v>
      </c>
      <c r="B142" s="124">
        <v>3.0344058742374411</v>
      </c>
      <c r="C142" s="74">
        <v>1.371714212856106</v>
      </c>
      <c r="D142" s="74">
        <v>0.93707425836444602</v>
      </c>
      <c r="E142" s="74">
        <v>0.67711048195685863</v>
      </c>
      <c r="F142" s="74">
        <v>0.51027926166641602</v>
      </c>
      <c r="G142" s="74">
        <v>0.12840282727100347</v>
      </c>
      <c r="H142" s="74">
        <v>0.1355886987622516</v>
      </c>
      <c r="I142" s="74">
        <v>0.10527988282910181</v>
      </c>
      <c r="J142" s="74">
        <v>0</v>
      </c>
      <c r="K142" s="74">
        <v>5.3688071714866711E-2</v>
      </c>
      <c r="L142" s="74">
        <v>0</v>
      </c>
      <c r="M142" s="74">
        <v>4.645643034150871E-2</v>
      </c>
      <c r="N142" s="74">
        <v>7</v>
      </c>
      <c r="O142" s="74"/>
    </row>
    <row r="143" spans="1:16" s="75" customFormat="1">
      <c r="A143" s="16" t="s">
        <v>38</v>
      </c>
      <c r="B143" s="75">
        <v>3</v>
      </c>
      <c r="C143" s="75">
        <v>1</v>
      </c>
      <c r="N143" s="75">
        <f>SUM(B143:M143)</f>
        <v>4</v>
      </c>
    </row>
    <row r="144" spans="1:16" s="75" customFormat="1">
      <c r="A144" s="16" t="s">
        <v>38</v>
      </c>
      <c r="D144" s="75">
        <v>1</v>
      </c>
      <c r="E144" s="75">
        <v>1</v>
      </c>
      <c r="F144" s="75">
        <v>1</v>
      </c>
      <c r="N144" s="75">
        <f>SUM(B144:M144)</f>
        <v>3</v>
      </c>
    </row>
    <row r="145" spans="1:16" s="75" customFormat="1">
      <c r="A145" s="20" t="s">
        <v>125</v>
      </c>
      <c r="B145" s="75">
        <f>SUM(B143:B144)</f>
        <v>3</v>
      </c>
      <c r="C145" s="75">
        <f>SUM(C143:C144)</f>
        <v>1</v>
      </c>
      <c r="D145" s="75">
        <f>SUM(D143:D144)</f>
        <v>1</v>
      </c>
      <c r="E145" s="75">
        <f>SUM(E143:E144)</f>
        <v>1</v>
      </c>
      <c r="F145" s="75">
        <f>SUM(F143:F144)</f>
        <v>1</v>
      </c>
      <c r="N145" s="75">
        <f>SUM(B145:M145)</f>
        <v>7</v>
      </c>
    </row>
    <row r="146" spans="1:16" s="75" customFormat="1">
      <c r="A146" s="20"/>
    </row>
    <row r="147" spans="1:16">
      <c r="A147" s="16"/>
      <c r="B147" s="16" t="s">
        <v>30</v>
      </c>
      <c r="C147" s="16" t="s">
        <v>4</v>
      </c>
      <c r="D147" s="16" t="s">
        <v>31</v>
      </c>
      <c r="E147" s="16" t="s">
        <v>6</v>
      </c>
      <c r="F147" s="16" t="s">
        <v>32</v>
      </c>
      <c r="G147" s="16" t="s">
        <v>33</v>
      </c>
      <c r="H147" s="16" t="s">
        <v>34</v>
      </c>
      <c r="I147" s="16" t="s">
        <v>10</v>
      </c>
      <c r="J147" s="16" t="s">
        <v>35</v>
      </c>
      <c r="K147" s="16" t="s">
        <v>36</v>
      </c>
      <c r="L147" s="16" t="s">
        <v>37</v>
      </c>
      <c r="M147" s="16" t="s">
        <v>123</v>
      </c>
      <c r="N147" s="16"/>
      <c r="O147"/>
    </row>
    <row r="148" spans="1:16">
      <c r="A148" s="16" t="s">
        <v>60</v>
      </c>
      <c r="B148" s="16">
        <v>245871</v>
      </c>
      <c r="C148" s="16">
        <v>243467</v>
      </c>
      <c r="D148" s="16">
        <v>149102</v>
      </c>
      <c r="E148" s="16">
        <v>97608</v>
      </c>
      <c r="F148" s="16">
        <v>140123</v>
      </c>
      <c r="G148" s="16">
        <v>19154</v>
      </c>
      <c r="H148" s="16">
        <v>26237</v>
      </c>
      <c r="I148" s="16">
        <v>16213</v>
      </c>
      <c r="J148" s="16"/>
      <c r="K148" s="16">
        <v>5522</v>
      </c>
      <c r="L148" s="16"/>
      <c r="M148" s="16"/>
      <c r="N148" s="16">
        <f>SUM(B148:M148)</f>
        <v>943297</v>
      </c>
      <c r="O148"/>
      <c r="P148" s="16"/>
    </row>
    <row r="149" spans="1:16">
      <c r="A149" s="16" t="s">
        <v>122</v>
      </c>
      <c r="B149" s="74">
        <v>0.26065067523802155</v>
      </c>
      <c r="C149" s="74">
        <v>0.25810216718594464</v>
      </c>
      <c r="D149" s="74">
        <v>0.15806474524990538</v>
      </c>
      <c r="E149" s="74">
        <v>0.103475363538737</v>
      </c>
      <c r="F149" s="74">
        <v>0.14854600406870794</v>
      </c>
      <c r="G149" s="74">
        <v>2.0305375719418168E-2</v>
      </c>
      <c r="H149" s="74">
        <v>2.7814145491822831E-2</v>
      </c>
      <c r="I149" s="74">
        <v>1.7187587790483804E-2</v>
      </c>
      <c r="J149" s="74">
        <v>0</v>
      </c>
      <c r="K149" s="74">
        <v>5.8539357169587096E-3</v>
      </c>
      <c r="L149" s="74">
        <v>0</v>
      </c>
      <c r="M149" s="74">
        <v>0</v>
      </c>
      <c r="N149" s="74">
        <v>1</v>
      </c>
      <c r="O149"/>
    </row>
    <row r="150" spans="1:16">
      <c r="A150" s="16" t="s">
        <v>38</v>
      </c>
      <c r="B150" s="124">
        <v>2.0852054019041724</v>
      </c>
      <c r="C150" s="74">
        <v>2.0648173374875571</v>
      </c>
      <c r="D150" s="87">
        <v>1.264517961999243</v>
      </c>
      <c r="E150" s="74">
        <v>0.827802908309896</v>
      </c>
      <c r="F150" s="74">
        <v>1.1883680325496635</v>
      </c>
      <c r="G150" s="74">
        <v>0.16244300575534534</v>
      </c>
      <c r="H150" s="89">
        <v>0.22251316393458265</v>
      </c>
      <c r="I150" s="74">
        <v>0.13750070232387043</v>
      </c>
      <c r="J150" s="74">
        <v>0</v>
      </c>
      <c r="K150" s="74">
        <v>4.6831485735669677E-2</v>
      </c>
      <c r="L150" s="74">
        <v>0</v>
      </c>
      <c r="M150" s="74">
        <v>0</v>
      </c>
      <c r="N150" s="74">
        <v>8</v>
      </c>
      <c r="O150" s="74"/>
    </row>
    <row r="151" spans="1:16" s="75" customFormat="1">
      <c r="A151" s="16" t="s">
        <v>38</v>
      </c>
      <c r="B151" s="75">
        <v>2</v>
      </c>
      <c r="C151" s="75">
        <v>2</v>
      </c>
      <c r="D151" s="75">
        <v>1</v>
      </c>
      <c r="F151" s="75">
        <v>1</v>
      </c>
      <c r="N151" s="75">
        <f>SUM(B151:M151)</f>
        <v>6</v>
      </c>
    </row>
    <row r="152" spans="1:16" s="75" customFormat="1">
      <c r="A152" s="16" t="s">
        <v>38</v>
      </c>
      <c r="D152" s="75">
        <v>1</v>
      </c>
      <c r="E152" s="75">
        <v>1</v>
      </c>
      <c r="N152" s="75">
        <f>SUM(B152:M152)</f>
        <v>2</v>
      </c>
    </row>
    <row r="153" spans="1:16" s="75" customFormat="1">
      <c r="A153" s="20" t="s">
        <v>125</v>
      </c>
      <c r="B153" s="75">
        <f t="shared" ref="B153:D153" si="7">SUM(B151:B152)</f>
        <v>2</v>
      </c>
      <c r="C153" s="75">
        <f t="shared" si="7"/>
        <v>2</v>
      </c>
      <c r="D153" s="75">
        <f t="shared" si="7"/>
        <v>2</v>
      </c>
      <c r="E153" s="75">
        <f>SUM(E151:E152)</f>
        <v>1</v>
      </c>
      <c r="F153" s="75">
        <f>SUM(F151:F152)</f>
        <v>1</v>
      </c>
      <c r="N153" s="75">
        <f>SUM(B153:M153)</f>
        <v>8</v>
      </c>
    </row>
    <row r="154" spans="1:16" s="75" customFormat="1">
      <c r="A154" s="20"/>
    </row>
    <row r="155" spans="1:16">
      <c r="A155" s="16"/>
      <c r="B155" s="16" t="s">
        <v>30</v>
      </c>
      <c r="C155" s="16" t="s">
        <v>4</v>
      </c>
      <c r="D155" s="16" t="s">
        <v>31</v>
      </c>
      <c r="E155" s="16" t="s">
        <v>6</v>
      </c>
      <c r="F155" s="16" t="s">
        <v>32</v>
      </c>
      <c r="G155" s="16" t="s">
        <v>33</v>
      </c>
      <c r="H155" s="16" t="s">
        <v>34</v>
      </c>
      <c r="I155" s="16" t="s">
        <v>10</v>
      </c>
      <c r="J155" s="16" t="s">
        <v>35</v>
      </c>
      <c r="K155" s="16" t="s">
        <v>36</v>
      </c>
      <c r="L155" s="16" t="s">
        <v>37</v>
      </c>
      <c r="M155" s="16" t="s">
        <v>123</v>
      </c>
      <c r="N155" s="16"/>
      <c r="O155"/>
    </row>
    <row r="156" spans="1:16">
      <c r="A156" s="16" t="s">
        <v>61</v>
      </c>
      <c r="B156" s="16">
        <v>296133</v>
      </c>
      <c r="C156" s="16">
        <v>167432</v>
      </c>
      <c r="D156" s="16">
        <v>140452</v>
      </c>
      <c r="E156" s="16">
        <v>102874</v>
      </c>
      <c r="F156" s="16">
        <v>84756</v>
      </c>
      <c r="G156" s="16">
        <v>28848</v>
      </c>
      <c r="H156" s="16">
        <v>12329</v>
      </c>
      <c r="I156" s="16">
        <v>16460</v>
      </c>
      <c r="J156" s="16"/>
      <c r="K156" s="16">
        <v>6171</v>
      </c>
      <c r="L156" s="16"/>
      <c r="M156" s="16"/>
      <c r="N156" s="16">
        <f>SUM(B156:M156)</f>
        <v>855455</v>
      </c>
      <c r="O156"/>
      <c r="P156" s="16"/>
    </row>
    <row r="157" spans="1:16">
      <c r="A157" s="16" t="s">
        <v>122</v>
      </c>
      <c r="B157" s="74">
        <v>0.34617016675336515</v>
      </c>
      <c r="C157" s="74">
        <v>0.19572274403679912</v>
      </c>
      <c r="D157" s="74">
        <v>0.16418397227206574</v>
      </c>
      <c r="E157" s="74">
        <v>0.12025647170219357</v>
      </c>
      <c r="F157" s="74">
        <v>9.9077099321413745E-2</v>
      </c>
      <c r="G157" s="74">
        <v>3.3722405035916558E-2</v>
      </c>
      <c r="H157" s="74">
        <v>1.441221338352105E-2</v>
      </c>
      <c r="I157" s="74">
        <v>1.9241222507320667E-2</v>
      </c>
      <c r="J157" s="74">
        <v>0</v>
      </c>
      <c r="K157" s="74">
        <v>7.2137049874043636E-3</v>
      </c>
      <c r="L157" s="74">
        <v>0</v>
      </c>
      <c r="M157" s="74">
        <v>0</v>
      </c>
      <c r="N157" s="74">
        <v>1</v>
      </c>
      <c r="O157"/>
    </row>
    <row r="158" spans="1:16">
      <c r="A158" s="16" t="s">
        <v>38</v>
      </c>
      <c r="B158" s="87">
        <v>2.423191167273556</v>
      </c>
      <c r="C158" s="74">
        <v>1.3700592082575938</v>
      </c>
      <c r="D158" s="74">
        <v>1.1492878059044602</v>
      </c>
      <c r="E158" s="74">
        <v>0.84179530191535501</v>
      </c>
      <c r="F158" s="74">
        <v>0.69353969524989623</v>
      </c>
      <c r="G158" s="89">
        <v>0.23605683525141591</v>
      </c>
      <c r="H158" s="74">
        <v>0.10088549368464735</v>
      </c>
      <c r="I158" s="74">
        <v>0.13468855755124468</v>
      </c>
      <c r="J158" s="74">
        <v>0</v>
      </c>
      <c r="K158" s="74">
        <v>5.0495934911830548E-2</v>
      </c>
      <c r="L158" s="74">
        <v>0</v>
      </c>
      <c r="M158" s="74">
        <v>0</v>
      </c>
      <c r="N158" s="74">
        <v>7</v>
      </c>
      <c r="O158" s="74"/>
    </row>
    <row r="159" spans="1:16" s="75" customFormat="1">
      <c r="A159" s="16" t="s">
        <v>38</v>
      </c>
      <c r="B159" s="75">
        <v>2</v>
      </c>
      <c r="C159" s="75">
        <v>1</v>
      </c>
      <c r="D159" s="75">
        <v>1</v>
      </c>
      <c r="N159" s="75">
        <f>SUM(B159:M159)</f>
        <v>4</v>
      </c>
    </row>
    <row r="160" spans="1:16" s="75" customFormat="1">
      <c r="A160" s="16" t="s">
        <v>38</v>
      </c>
      <c r="B160" s="75">
        <v>1</v>
      </c>
      <c r="E160" s="75">
        <v>1</v>
      </c>
      <c r="F160" s="75">
        <v>1</v>
      </c>
      <c r="N160" s="75">
        <f>SUM(B160:M160)</f>
        <v>3</v>
      </c>
    </row>
    <row r="161" spans="1:17" s="75" customFormat="1">
      <c r="A161" s="20" t="s">
        <v>125</v>
      </c>
      <c r="B161" s="75">
        <f t="shared" ref="B161:D161" si="8">SUM(B159:B160)</f>
        <v>3</v>
      </c>
      <c r="C161" s="75">
        <f t="shared" si="8"/>
        <v>1</v>
      </c>
      <c r="D161" s="75">
        <f t="shared" si="8"/>
        <v>1</v>
      </c>
      <c r="E161" s="75">
        <f>SUM(E159:E160)</f>
        <v>1</v>
      </c>
      <c r="F161" s="75">
        <f>SUM(F159:F160)</f>
        <v>1</v>
      </c>
      <c r="N161" s="75">
        <f>SUM(B161:M161)</f>
        <v>7</v>
      </c>
    </row>
    <row r="162" spans="1:17" s="75" customFormat="1">
      <c r="A162" s="20"/>
    </row>
    <row r="163" spans="1:17">
      <c r="A163" s="16"/>
      <c r="B163" s="16" t="s">
        <v>30</v>
      </c>
      <c r="C163" s="16" t="s">
        <v>4</v>
      </c>
      <c r="D163" s="16" t="s">
        <v>31</v>
      </c>
      <c r="E163" s="16" t="s">
        <v>6</v>
      </c>
      <c r="F163" s="16" t="s">
        <v>32</v>
      </c>
      <c r="G163" s="16" t="s">
        <v>33</v>
      </c>
      <c r="H163" s="16" t="s">
        <v>34</v>
      </c>
      <c r="I163" s="16" t="s">
        <v>10</v>
      </c>
      <c r="J163" s="16" t="s">
        <v>35</v>
      </c>
      <c r="K163" s="16" t="s">
        <v>36</v>
      </c>
      <c r="L163" s="16" t="s">
        <v>37</v>
      </c>
      <c r="M163" s="16" t="s">
        <v>123</v>
      </c>
      <c r="N163" s="16"/>
      <c r="O163"/>
    </row>
    <row r="164" spans="1:17">
      <c r="A164" s="16" t="s">
        <v>62</v>
      </c>
      <c r="B164" s="16">
        <v>581089</v>
      </c>
      <c r="C164" s="16">
        <v>378967</v>
      </c>
      <c r="D164" s="16">
        <v>240735</v>
      </c>
      <c r="E164" s="16">
        <v>208955</v>
      </c>
      <c r="F164" s="16">
        <v>153272</v>
      </c>
      <c r="G164" s="16">
        <v>30996</v>
      </c>
      <c r="H164" s="16">
        <v>25828</v>
      </c>
      <c r="I164" s="16">
        <v>25078</v>
      </c>
      <c r="J164" s="16"/>
      <c r="K164" s="16">
        <v>9631</v>
      </c>
      <c r="L164" s="16"/>
      <c r="M164" s="16">
        <v>15671</v>
      </c>
      <c r="N164" s="16">
        <f>SUM(B164:M164)</f>
        <v>1670222</v>
      </c>
      <c r="O164"/>
      <c r="P164" s="16"/>
    </row>
    <row r="165" spans="1:17">
      <c r="A165" s="16" t="s">
        <v>122</v>
      </c>
      <c r="B165" s="74">
        <v>0.34791123575189403</v>
      </c>
      <c r="C165" s="74">
        <v>0.22689618505803419</v>
      </c>
      <c r="D165" s="74">
        <v>0.14413353434453624</v>
      </c>
      <c r="E165" s="74">
        <v>0.1251061236171</v>
      </c>
      <c r="F165" s="74">
        <v>9.1767441693379678E-2</v>
      </c>
      <c r="G165" s="74">
        <v>1.8558012048697718E-2</v>
      </c>
      <c r="H165" s="74">
        <v>1.5463812594972405E-2</v>
      </c>
      <c r="I165" s="74">
        <v>1.5014770491587346E-2</v>
      </c>
      <c r="J165" s="74">
        <v>0</v>
      </c>
      <c r="K165" s="74">
        <v>5.7662993302686708E-3</v>
      </c>
      <c r="L165" s="74">
        <v>0</v>
      </c>
      <c r="M165" s="74">
        <v>9.3825850695296795E-3</v>
      </c>
      <c r="N165" s="74">
        <v>1</v>
      </c>
      <c r="O165"/>
    </row>
    <row r="166" spans="1:17">
      <c r="A166" s="16" t="s">
        <v>38</v>
      </c>
      <c r="B166" s="74">
        <v>4.8707573005265168</v>
      </c>
      <c r="C166" s="74">
        <v>3.1765465908124786</v>
      </c>
      <c r="D166" s="74">
        <v>2.0178694808235074</v>
      </c>
      <c r="E166" s="74">
        <v>1.7514857306393998</v>
      </c>
      <c r="F166" s="74">
        <v>1.2847441837073155</v>
      </c>
      <c r="G166" s="89">
        <v>0.25981216868176804</v>
      </c>
      <c r="H166" s="89">
        <v>0.21649337632961368</v>
      </c>
      <c r="I166" s="74">
        <v>0.21020678688222283</v>
      </c>
      <c r="J166" s="74">
        <v>0</v>
      </c>
      <c r="K166" s="74">
        <v>8.0728190623761395E-2</v>
      </c>
      <c r="L166" s="74">
        <v>0</v>
      </c>
      <c r="M166" s="74">
        <v>0.1313561909734155</v>
      </c>
      <c r="N166" s="74">
        <v>14</v>
      </c>
      <c r="O166" s="74"/>
    </row>
    <row r="167" spans="1:17" s="75" customFormat="1">
      <c r="A167" s="16" t="s">
        <v>38</v>
      </c>
      <c r="B167" s="75">
        <v>4</v>
      </c>
      <c r="C167" s="75">
        <v>3</v>
      </c>
      <c r="D167" s="75">
        <v>2</v>
      </c>
      <c r="E167" s="75">
        <v>1</v>
      </c>
      <c r="F167" s="75">
        <v>1</v>
      </c>
      <c r="N167" s="75">
        <f>SUM(B167:M167)</f>
        <v>11</v>
      </c>
    </row>
    <row r="168" spans="1:17" s="75" customFormat="1">
      <c r="A168" s="16" t="s">
        <v>38</v>
      </c>
      <c r="B168" s="75">
        <v>1</v>
      </c>
      <c r="E168" s="75">
        <v>1</v>
      </c>
      <c r="F168" s="75">
        <v>1</v>
      </c>
      <c r="N168" s="75">
        <f>SUM(B168:M168)</f>
        <v>3</v>
      </c>
    </row>
    <row r="169" spans="1:17" s="75" customFormat="1">
      <c r="A169" s="20" t="s">
        <v>125</v>
      </c>
      <c r="B169" s="75">
        <f t="shared" ref="B169:D169" si="9">SUM(B167:B168)</f>
        <v>5</v>
      </c>
      <c r="C169" s="75">
        <f t="shared" si="9"/>
        <v>3</v>
      </c>
      <c r="D169" s="75">
        <f t="shared" si="9"/>
        <v>2</v>
      </c>
      <c r="E169" s="75">
        <f>SUM(E167:E168)</f>
        <v>2</v>
      </c>
      <c r="F169" s="75">
        <f>SUM(F167:F168)</f>
        <v>2</v>
      </c>
      <c r="N169" s="75">
        <f>SUM(B169:M169)</f>
        <v>14</v>
      </c>
    </row>
    <row r="170" spans="1:17" s="75" customFormat="1">
      <c r="A170" s="20"/>
    </row>
    <row r="171" spans="1:17">
      <c r="A171" s="16"/>
      <c r="B171" s="16" t="s">
        <v>30</v>
      </c>
      <c r="C171" s="16" t="s">
        <v>4</v>
      </c>
      <c r="D171" s="16" t="s">
        <v>31</v>
      </c>
      <c r="E171" s="16" t="s">
        <v>6</v>
      </c>
      <c r="F171" s="16" t="s">
        <v>32</v>
      </c>
      <c r="G171" s="16" t="s">
        <v>33</v>
      </c>
      <c r="H171" s="16" t="s">
        <v>34</v>
      </c>
      <c r="I171" s="16" t="s">
        <v>10</v>
      </c>
      <c r="J171" s="16" t="s">
        <v>35</v>
      </c>
      <c r="K171" s="16" t="s">
        <v>36</v>
      </c>
      <c r="L171" s="16" t="s">
        <v>37</v>
      </c>
      <c r="M171" s="16" t="s">
        <v>142</v>
      </c>
      <c r="N171" s="16" t="s">
        <v>123</v>
      </c>
      <c r="O171" s="16"/>
    </row>
    <row r="172" spans="1:17">
      <c r="A172" s="16" t="s">
        <v>63</v>
      </c>
      <c r="B172" s="16">
        <v>1017522</v>
      </c>
      <c r="C172" s="16">
        <v>735655</v>
      </c>
      <c r="D172" s="16">
        <v>467987</v>
      </c>
      <c r="E172" s="16">
        <v>370871</v>
      </c>
      <c r="F172" s="16">
        <v>308100</v>
      </c>
      <c r="G172" s="16">
        <v>73769</v>
      </c>
      <c r="H172" s="16">
        <v>74015</v>
      </c>
      <c r="I172" s="16">
        <v>53918</v>
      </c>
      <c r="J172" s="16"/>
      <c r="K172" s="16">
        <v>20894</v>
      </c>
      <c r="L172" s="16"/>
      <c r="M172" s="16" t="s">
        <v>143</v>
      </c>
      <c r="N172" s="16">
        <v>45702</v>
      </c>
      <c r="O172" s="16">
        <f>SUM(B172:N172)</f>
        <v>3168433</v>
      </c>
      <c r="Q172" s="16"/>
    </row>
    <row r="173" spans="1:17">
      <c r="A173" s="16" t="s">
        <v>122</v>
      </c>
      <c r="B173" s="74">
        <v>0.32114360631895955</v>
      </c>
      <c r="C173" s="74">
        <v>0.23218259625499418</v>
      </c>
      <c r="D173" s="74">
        <v>0.14770298125287801</v>
      </c>
      <c r="E173" s="74">
        <v>0.11705186759511721</v>
      </c>
      <c r="F173" s="74">
        <v>9.7240497116397914E-2</v>
      </c>
      <c r="G173" s="74">
        <v>2.328248695806413E-2</v>
      </c>
      <c r="H173" s="74">
        <v>2.3360127861311884E-2</v>
      </c>
      <c r="I173" s="74">
        <v>1.7017244802083553E-2</v>
      </c>
      <c r="J173" s="74">
        <v>0</v>
      </c>
      <c r="K173" s="74">
        <v>6.59442696121395E-3</v>
      </c>
      <c r="L173" s="74">
        <v>0</v>
      </c>
      <c r="M173" s="74">
        <v>1.4424164878979609E-2</v>
      </c>
      <c r="N173" s="74">
        <v>1.4424164878979609E-2</v>
      </c>
      <c r="O173" s="74">
        <v>1</v>
      </c>
    </row>
    <row r="174" spans="1:17">
      <c r="A174" s="16" t="s">
        <v>38</v>
      </c>
      <c r="B174" s="74">
        <v>8.6708773706119082</v>
      </c>
      <c r="C174" s="74">
        <v>6.2689300988848426</v>
      </c>
      <c r="D174" s="74">
        <v>3.9879804938277061</v>
      </c>
      <c r="E174" s="74">
        <v>3.1604004250681648</v>
      </c>
      <c r="F174" s="74">
        <v>2.6254934221427435</v>
      </c>
      <c r="G174" s="74">
        <v>0.62862714786773155</v>
      </c>
      <c r="H174" s="74">
        <v>0.63072345225542092</v>
      </c>
      <c r="I174" s="90">
        <v>0.45946560965625594</v>
      </c>
      <c r="J174" s="74">
        <v>0</v>
      </c>
      <c r="K174" s="90">
        <v>0.17804952795277665</v>
      </c>
      <c r="L174" s="74">
        <v>0</v>
      </c>
      <c r="M174" s="74">
        <v>0.38945245173244947</v>
      </c>
      <c r="N174" s="74">
        <v>0.38945245173244947</v>
      </c>
      <c r="O174" s="74">
        <v>27</v>
      </c>
      <c r="P174" s="74">
        <v>27</v>
      </c>
    </row>
    <row r="175" spans="1:17" s="75" customFormat="1">
      <c r="A175" s="16" t="s">
        <v>38</v>
      </c>
      <c r="B175" s="75">
        <v>8</v>
      </c>
      <c r="C175" s="75">
        <v>6</v>
      </c>
      <c r="D175" s="75">
        <v>3</v>
      </c>
      <c r="E175" s="75">
        <v>3</v>
      </c>
      <c r="F175" s="75">
        <v>2</v>
      </c>
      <c r="O175" s="75">
        <f>SUM(B175:N175)</f>
        <v>22</v>
      </c>
    </row>
    <row r="176" spans="1:17" s="75" customFormat="1">
      <c r="A176" s="16" t="s">
        <v>38</v>
      </c>
      <c r="B176" s="75">
        <v>1</v>
      </c>
      <c r="D176" s="75">
        <v>1</v>
      </c>
      <c r="F176" s="75">
        <v>1</v>
      </c>
      <c r="G176" s="75">
        <v>1</v>
      </c>
      <c r="H176" s="75">
        <v>1</v>
      </c>
      <c r="O176" s="75">
        <f>SUM(B176:N176)</f>
        <v>5</v>
      </c>
    </row>
    <row r="177" spans="1:16" s="75" customFormat="1">
      <c r="A177" s="20" t="s">
        <v>125</v>
      </c>
      <c r="B177" s="75">
        <f t="shared" ref="B177:D177" si="10">SUM(B175:B176)</f>
        <v>9</v>
      </c>
      <c r="C177" s="75">
        <f t="shared" si="10"/>
        <v>6</v>
      </c>
      <c r="D177" s="75">
        <f t="shared" si="10"/>
        <v>4</v>
      </c>
      <c r="E177" s="75">
        <f>SUM(E175:E176)</f>
        <v>3</v>
      </c>
      <c r="F177" s="75">
        <f>SUM(F175:F176)</f>
        <v>3</v>
      </c>
      <c r="G177" s="75">
        <f>SUM(G175:G176)</f>
        <v>1</v>
      </c>
      <c r="H177" s="75">
        <f>SUM(H175:H176)</f>
        <v>1</v>
      </c>
      <c r="O177" s="75">
        <f>SUM(B177:N177)</f>
        <v>27</v>
      </c>
    </row>
    <row r="178" spans="1:16" s="75" customFormat="1">
      <c r="A178" s="20"/>
    </row>
    <row r="179" spans="1:16">
      <c r="A179" s="16"/>
      <c r="B179" s="16" t="s">
        <v>30</v>
      </c>
      <c r="C179" s="16" t="s">
        <v>4</v>
      </c>
      <c r="D179" s="16" t="s">
        <v>31</v>
      </c>
      <c r="E179" s="16" t="s">
        <v>6</v>
      </c>
      <c r="F179" s="16" t="s">
        <v>32</v>
      </c>
      <c r="G179" s="16" t="s">
        <v>33</v>
      </c>
      <c r="H179" s="16" t="s">
        <v>34</v>
      </c>
      <c r="I179" s="16" t="s">
        <v>10</v>
      </c>
      <c r="J179" s="16" t="s">
        <v>35</v>
      </c>
      <c r="K179" s="16" t="s">
        <v>36</v>
      </c>
      <c r="L179" s="16" t="s">
        <v>37</v>
      </c>
      <c r="M179" s="16" t="s">
        <v>123</v>
      </c>
      <c r="N179" s="16"/>
      <c r="O179"/>
    </row>
    <row r="180" spans="1:16">
      <c r="A180" s="16" t="s">
        <v>64</v>
      </c>
      <c r="B180" s="16">
        <v>252928</v>
      </c>
      <c r="C180" s="16">
        <v>209710</v>
      </c>
      <c r="D180" s="16">
        <v>115066</v>
      </c>
      <c r="E180" s="16">
        <v>121389</v>
      </c>
      <c r="F180" s="16">
        <v>72567</v>
      </c>
      <c r="G180" s="16">
        <v>13467</v>
      </c>
      <c r="H180" s="16">
        <v>15959</v>
      </c>
      <c r="I180" s="16">
        <v>10890</v>
      </c>
      <c r="J180" s="16"/>
      <c r="K180" s="16">
        <v>4733</v>
      </c>
      <c r="L180" s="16"/>
      <c r="M180" s="16"/>
      <c r="N180" s="16">
        <f>SUM(B180:M180)</f>
        <v>816709</v>
      </c>
      <c r="O180"/>
      <c r="P180" s="16"/>
    </row>
    <row r="181" spans="1:16">
      <c r="A181" s="16" t="s">
        <v>122</v>
      </c>
      <c r="B181" s="74">
        <v>0.30969170169546312</v>
      </c>
      <c r="C181" s="74">
        <v>0.25677444475327199</v>
      </c>
      <c r="D181" s="74">
        <v>0.14088983958790707</v>
      </c>
      <c r="E181" s="74">
        <v>0.14863188724502852</v>
      </c>
      <c r="F181" s="74">
        <v>8.8852945173862413E-2</v>
      </c>
      <c r="G181" s="74">
        <v>1.6489349327606283E-2</v>
      </c>
      <c r="H181" s="74">
        <v>1.9540619731140466E-2</v>
      </c>
      <c r="I181" s="74">
        <v>1.3334002686391358E-2</v>
      </c>
      <c r="J181" s="74">
        <v>0</v>
      </c>
      <c r="K181" s="74">
        <v>5.7952097993287698E-3</v>
      </c>
      <c r="L181" s="74">
        <v>0</v>
      </c>
      <c r="M181" s="74">
        <v>0</v>
      </c>
      <c r="N181" s="74">
        <v>1</v>
      </c>
      <c r="O181"/>
    </row>
    <row r="182" spans="1:16">
      <c r="A182" s="16" t="s">
        <v>38</v>
      </c>
      <c r="B182" s="124">
        <v>2.1678419118682419</v>
      </c>
      <c r="C182" s="74">
        <v>1.7974211132729039</v>
      </c>
      <c r="D182" s="74">
        <v>0.98622887711534957</v>
      </c>
      <c r="E182" s="74">
        <v>1.0404232107151996</v>
      </c>
      <c r="F182" s="74">
        <v>0.62197061621703686</v>
      </c>
      <c r="G182" s="74">
        <v>0.11542544529324397</v>
      </c>
      <c r="H182" s="74">
        <v>0.13678433811798327</v>
      </c>
      <c r="I182" s="74">
        <v>9.3338018804739506E-2</v>
      </c>
      <c r="J182" s="74">
        <v>0</v>
      </c>
      <c r="K182" s="74">
        <v>4.0566468595301386E-2</v>
      </c>
      <c r="L182" s="74">
        <v>0</v>
      </c>
      <c r="M182" s="74">
        <v>0</v>
      </c>
      <c r="N182" s="74">
        <v>7</v>
      </c>
      <c r="O182" s="74"/>
    </row>
    <row r="183" spans="1:16" s="75" customFormat="1">
      <c r="A183" s="16" t="s">
        <v>38</v>
      </c>
      <c r="B183" s="75">
        <v>2</v>
      </c>
      <c r="C183" s="75">
        <v>1</v>
      </c>
      <c r="E183" s="75">
        <v>1</v>
      </c>
      <c r="N183" s="75">
        <f>SUM(B183:M183)</f>
        <v>4</v>
      </c>
    </row>
    <row r="184" spans="1:16" s="75" customFormat="1">
      <c r="A184" s="16" t="s">
        <v>38</v>
      </c>
      <c r="C184" s="75">
        <v>1</v>
      </c>
      <c r="D184" s="75">
        <v>1</v>
      </c>
      <c r="F184" s="75">
        <v>1</v>
      </c>
      <c r="N184" s="75">
        <f>SUM(B184:M184)</f>
        <v>3</v>
      </c>
    </row>
    <row r="185" spans="1:16" s="75" customFormat="1">
      <c r="A185" s="20" t="s">
        <v>125</v>
      </c>
      <c r="B185" s="75">
        <f t="shared" ref="B185:D185" si="11">SUM(B183:B184)</f>
        <v>2</v>
      </c>
      <c r="C185" s="75">
        <f t="shared" si="11"/>
        <v>2</v>
      </c>
      <c r="D185" s="75">
        <f t="shared" si="11"/>
        <v>1</v>
      </c>
      <c r="E185" s="75">
        <f>SUM(E183:E184)</f>
        <v>1</v>
      </c>
      <c r="F185" s="75">
        <f>SUM(F183:F184)</f>
        <v>1</v>
      </c>
      <c r="N185" s="75">
        <f>SUM(B185:M185)</f>
        <v>7</v>
      </c>
    </row>
    <row r="186" spans="1:16" s="75" customFormat="1">
      <c r="A186" s="20"/>
    </row>
    <row r="187" spans="1:16">
      <c r="A187" s="16"/>
      <c r="B187" s="16" t="s">
        <v>30</v>
      </c>
      <c r="C187" s="16" t="s">
        <v>4</v>
      </c>
      <c r="D187" s="16" t="s">
        <v>31</v>
      </c>
      <c r="E187" s="16" t="s">
        <v>6</v>
      </c>
      <c r="F187" s="16" t="s">
        <v>32</v>
      </c>
      <c r="G187" s="16" t="s">
        <v>33</v>
      </c>
      <c r="H187" s="16" t="s">
        <v>34</v>
      </c>
      <c r="I187" s="16" t="s">
        <v>10</v>
      </c>
      <c r="J187" s="16" t="s">
        <v>35</v>
      </c>
      <c r="K187" s="16" t="s">
        <v>36</v>
      </c>
      <c r="L187" s="16" t="s">
        <v>37</v>
      </c>
      <c r="M187" s="16" t="s">
        <v>123</v>
      </c>
      <c r="N187" s="16"/>
      <c r="O187"/>
    </row>
    <row r="188" spans="1:16">
      <c r="A188" s="16" t="s">
        <v>65</v>
      </c>
      <c r="B188" s="16">
        <v>202352</v>
      </c>
      <c r="C188" s="16">
        <v>135324</v>
      </c>
      <c r="D188" s="16">
        <v>108748</v>
      </c>
      <c r="E188" s="16">
        <v>51874</v>
      </c>
      <c r="F188" s="16">
        <v>67057</v>
      </c>
      <c r="G188" s="16">
        <v>9383</v>
      </c>
      <c r="H188" s="16">
        <v>7713</v>
      </c>
      <c r="I188" s="16">
        <v>5621</v>
      </c>
      <c r="J188" s="16"/>
      <c r="K188" s="16">
        <v>2978</v>
      </c>
      <c r="L188" s="16"/>
      <c r="M188" s="16"/>
      <c r="N188" s="16">
        <f>SUM(B188:M188)</f>
        <v>591050</v>
      </c>
      <c r="O188"/>
      <c r="P188" s="16"/>
    </row>
    <row r="189" spans="1:16">
      <c r="A189" s="16" t="s">
        <v>122</v>
      </c>
      <c r="B189" s="74">
        <v>0.34236020641231707</v>
      </c>
      <c r="C189" s="74">
        <v>0.22895524913289908</v>
      </c>
      <c r="D189" s="74">
        <v>0.18399120209796124</v>
      </c>
      <c r="E189" s="74">
        <v>8.7765840453430333E-2</v>
      </c>
      <c r="F189" s="74">
        <v>0.11345402250232636</v>
      </c>
      <c r="G189" s="74">
        <v>1.5875137467219354E-2</v>
      </c>
      <c r="H189" s="74">
        <v>1.3049657389391761E-2</v>
      </c>
      <c r="I189" s="74">
        <v>9.5101937230352759E-3</v>
      </c>
      <c r="J189" s="74">
        <v>0</v>
      </c>
      <c r="K189" s="74">
        <v>5.0384908214195076E-3</v>
      </c>
      <c r="L189" s="74">
        <v>0</v>
      </c>
      <c r="M189" s="74">
        <v>0</v>
      </c>
      <c r="N189" s="74">
        <v>1</v>
      </c>
      <c r="O189"/>
    </row>
    <row r="190" spans="1:16">
      <c r="A190" s="16" t="s">
        <v>38</v>
      </c>
      <c r="B190" s="74">
        <v>1.7118010320615853</v>
      </c>
      <c r="C190" s="74">
        <v>1.1447762456644954</v>
      </c>
      <c r="D190" s="74">
        <v>0.91995601048980624</v>
      </c>
      <c r="E190" s="74">
        <v>0.43882920226715166</v>
      </c>
      <c r="F190" s="74">
        <v>0.56727011251163184</v>
      </c>
      <c r="G190" s="74">
        <v>7.9375687336096776E-2</v>
      </c>
      <c r="H190" s="74">
        <v>6.5248286946958806E-2</v>
      </c>
      <c r="I190" s="74">
        <v>4.7550968615176381E-2</v>
      </c>
      <c r="J190" s="74">
        <v>0</v>
      </c>
      <c r="K190" s="74">
        <v>2.5192454107097539E-2</v>
      </c>
      <c r="L190" s="74">
        <v>0</v>
      </c>
      <c r="M190" s="74">
        <v>0</v>
      </c>
      <c r="N190" s="74">
        <v>5</v>
      </c>
      <c r="O190" s="74"/>
    </row>
    <row r="191" spans="1:16" s="75" customFormat="1">
      <c r="A191" s="16" t="s">
        <v>38</v>
      </c>
      <c r="B191" s="75">
        <v>1</v>
      </c>
      <c r="C191" s="75">
        <v>1</v>
      </c>
      <c r="N191" s="75">
        <f>SUM(B191:M191)</f>
        <v>2</v>
      </c>
    </row>
    <row r="192" spans="1:16" s="75" customFormat="1">
      <c r="A192" s="16" t="s">
        <v>38</v>
      </c>
      <c r="B192" s="75">
        <v>1</v>
      </c>
      <c r="D192" s="75">
        <v>1</v>
      </c>
      <c r="F192" s="75">
        <v>1</v>
      </c>
      <c r="N192" s="75">
        <f>SUM(B192:M192)</f>
        <v>3</v>
      </c>
    </row>
    <row r="193" spans="1:16" s="75" customFormat="1">
      <c r="A193" s="20" t="s">
        <v>125</v>
      </c>
      <c r="B193" s="75">
        <f t="shared" ref="B193:D193" si="12">SUM(B191:B192)</f>
        <v>2</v>
      </c>
      <c r="C193" s="75">
        <f t="shared" si="12"/>
        <v>1</v>
      </c>
      <c r="D193" s="75">
        <f t="shared" si="12"/>
        <v>1</v>
      </c>
      <c r="F193" s="75">
        <f>SUM(F191:F192)</f>
        <v>1</v>
      </c>
      <c r="N193" s="75">
        <f>SUM(B193:M193)</f>
        <v>5</v>
      </c>
    </row>
    <row r="194" spans="1:16" s="75" customFormat="1">
      <c r="A194" s="20"/>
    </row>
    <row r="195" spans="1:16">
      <c r="A195" s="16"/>
      <c r="B195" s="16" t="s">
        <v>30</v>
      </c>
      <c r="C195" s="16" t="s">
        <v>4</v>
      </c>
      <c r="D195" s="16" t="s">
        <v>31</v>
      </c>
      <c r="E195" s="16" t="s">
        <v>6</v>
      </c>
      <c r="F195" s="16" t="s">
        <v>32</v>
      </c>
      <c r="G195" s="16" t="s">
        <v>33</v>
      </c>
      <c r="H195" s="16" t="s">
        <v>34</v>
      </c>
      <c r="I195" s="16" t="s">
        <v>10</v>
      </c>
      <c r="J195" s="16" t="s">
        <v>35</v>
      </c>
      <c r="K195" s="16" t="s">
        <v>36</v>
      </c>
      <c r="L195" s="16" t="s">
        <v>37</v>
      </c>
      <c r="M195" s="16" t="s">
        <v>123</v>
      </c>
      <c r="N195" s="16"/>
      <c r="O195"/>
    </row>
    <row r="196" spans="1:16">
      <c r="A196" s="16" t="s">
        <v>66</v>
      </c>
      <c r="B196" s="16">
        <v>310909</v>
      </c>
      <c r="C196" s="16">
        <v>179765</v>
      </c>
      <c r="D196" s="16">
        <v>189471</v>
      </c>
      <c r="E196" s="16">
        <v>116336</v>
      </c>
      <c r="F196" s="16">
        <v>193596</v>
      </c>
      <c r="G196" s="16">
        <v>19574</v>
      </c>
      <c r="H196" s="16">
        <v>14654</v>
      </c>
      <c r="I196" s="16">
        <v>11577</v>
      </c>
      <c r="J196" s="16"/>
      <c r="K196" s="16">
        <v>4300</v>
      </c>
      <c r="L196" s="16"/>
      <c r="M196" s="16">
        <v>18267</v>
      </c>
      <c r="N196" s="16">
        <f>SUM(B196:M196)</f>
        <v>1058449</v>
      </c>
      <c r="O196"/>
      <c r="P196" s="16"/>
    </row>
    <row r="197" spans="1:16">
      <c r="A197" s="16" t="s">
        <v>122</v>
      </c>
      <c r="B197" s="74">
        <v>0.2937401802070766</v>
      </c>
      <c r="C197" s="74">
        <v>0.16983813107669807</v>
      </c>
      <c r="D197" s="74">
        <v>0.17900815249482971</v>
      </c>
      <c r="E197" s="74">
        <v>0.10991176712340416</v>
      </c>
      <c r="F197" s="74">
        <v>0.18290536435860397</v>
      </c>
      <c r="G197" s="74">
        <v>1.8493096974913293E-2</v>
      </c>
      <c r="H197" s="74">
        <v>1.384478609739345E-2</v>
      </c>
      <c r="I197" s="74">
        <v>1.0937702241676265E-2</v>
      </c>
      <c r="J197" s="74">
        <v>0</v>
      </c>
      <c r="K197" s="74">
        <v>4.0625481246616508E-3</v>
      </c>
      <c r="L197" s="74">
        <v>0</v>
      </c>
      <c r="M197" s="74">
        <v>1.7258271300742881E-2</v>
      </c>
      <c r="N197" s="74">
        <v>1</v>
      </c>
      <c r="O197"/>
    </row>
    <row r="198" spans="1:16">
      <c r="A198" s="16" t="s">
        <v>38</v>
      </c>
      <c r="B198" s="74">
        <v>2.9374018020707657</v>
      </c>
      <c r="C198" s="74">
        <v>1.6983813107669807</v>
      </c>
      <c r="D198" s="74">
        <v>1.7900815249482971</v>
      </c>
      <c r="E198" s="74">
        <v>1.0991176712340416</v>
      </c>
      <c r="F198" s="74">
        <v>1.8290536435860396</v>
      </c>
      <c r="G198" s="74">
        <v>0.18493096974913292</v>
      </c>
      <c r="H198" s="74">
        <v>0.13844786097393449</v>
      </c>
      <c r="I198" s="74">
        <v>0.10937702241676264</v>
      </c>
      <c r="J198" s="74">
        <v>0</v>
      </c>
      <c r="K198" s="74">
        <v>4.062548124661651E-2</v>
      </c>
      <c r="L198" s="74">
        <v>0</v>
      </c>
      <c r="M198" s="74">
        <v>0.17258271300742881</v>
      </c>
      <c r="N198" s="74">
        <v>10</v>
      </c>
      <c r="O198" s="74"/>
    </row>
    <row r="199" spans="1:16" s="75" customFormat="1">
      <c r="A199" s="16" t="s">
        <v>38</v>
      </c>
      <c r="B199" s="75">
        <v>2</v>
      </c>
      <c r="C199" s="75">
        <v>1</v>
      </c>
      <c r="D199" s="75">
        <v>1</v>
      </c>
      <c r="E199" s="75">
        <v>1</v>
      </c>
      <c r="F199" s="75">
        <v>1</v>
      </c>
      <c r="N199" s="75">
        <f>SUM(B199:M199)</f>
        <v>6</v>
      </c>
    </row>
    <row r="200" spans="1:16" s="75" customFormat="1">
      <c r="A200" s="16" t="s">
        <v>38</v>
      </c>
      <c r="B200" s="75">
        <v>1</v>
      </c>
      <c r="C200" s="75">
        <v>1</v>
      </c>
      <c r="D200" s="75">
        <v>1</v>
      </c>
      <c r="F200" s="75">
        <v>1</v>
      </c>
      <c r="N200" s="75">
        <f>SUM(B200:M200)</f>
        <v>4</v>
      </c>
    </row>
    <row r="201" spans="1:16" s="75" customFormat="1">
      <c r="A201" s="20" t="s">
        <v>125</v>
      </c>
      <c r="B201" s="75">
        <f t="shared" ref="B201:D201" si="13">SUM(B199:B200)</f>
        <v>3</v>
      </c>
      <c r="C201" s="75">
        <f t="shared" si="13"/>
        <v>2</v>
      </c>
      <c r="D201" s="75">
        <f t="shared" si="13"/>
        <v>2</v>
      </c>
      <c r="E201" s="75">
        <f>SUM(E199:E200)</f>
        <v>1</v>
      </c>
      <c r="F201" s="75">
        <f>SUM(F199:F200)</f>
        <v>2</v>
      </c>
      <c r="N201" s="75">
        <f>SUM(B201:M201)</f>
        <v>10</v>
      </c>
    </row>
    <row r="202" spans="1:16" s="75" customFormat="1">
      <c r="A202" s="20"/>
    </row>
    <row r="203" spans="1:16">
      <c r="A203" s="16"/>
      <c r="B203" s="16" t="s">
        <v>30</v>
      </c>
      <c r="C203" s="16" t="s">
        <v>4</v>
      </c>
      <c r="D203" s="16" t="s">
        <v>31</v>
      </c>
      <c r="E203" s="16" t="s">
        <v>6</v>
      </c>
      <c r="F203" s="16" t="s">
        <v>32</v>
      </c>
      <c r="G203" s="16" t="s">
        <v>33</v>
      </c>
      <c r="H203" s="16" t="s">
        <v>34</v>
      </c>
      <c r="I203" s="16" t="s">
        <v>10</v>
      </c>
      <c r="J203" s="16" t="s">
        <v>35</v>
      </c>
      <c r="K203" s="16" t="s">
        <v>36</v>
      </c>
      <c r="L203" s="16" t="s">
        <v>37</v>
      </c>
      <c r="M203" s="16" t="s">
        <v>123</v>
      </c>
      <c r="N203" s="16"/>
      <c r="O203"/>
    </row>
    <row r="204" spans="1:16">
      <c r="A204" s="16" t="s">
        <v>67</v>
      </c>
      <c r="B204" s="16">
        <v>875897</v>
      </c>
      <c r="C204" s="16">
        <v>293606</v>
      </c>
      <c r="D204" s="16">
        <v>1143606</v>
      </c>
      <c r="E204" s="16">
        <v>596500</v>
      </c>
      <c r="F204" s="16">
        <v>449059</v>
      </c>
      <c r="G204" s="16">
        <v>76540</v>
      </c>
      <c r="H204" s="16">
        <v>48946</v>
      </c>
      <c r="I204" s="16">
        <v>36006</v>
      </c>
      <c r="J204" s="16"/>
      <c r="K204" s="16">
        <v>12581</v>
      </c>
      <c r="L204" s="16"/>
      <c r="M204" s="16">
        <v>37477</v>
      </c>
      <c r="N204" s="16">
        <f>SUM(B204:M204)</f>
        <v>3570218</v>
      </c>
      <c r="O204"/>
      <c r="P204" s="16"/>
    </row>
    <row r="205" spans="1:16">
      <c r="A205" s="16" t="s">
        <v>122</v>
      </c>
      <c r="B205" s="74">
        <v>0.24533431852060575</v>
      </c>
      <c r="C205" s="74">
        <v>8.2237555241724741E-2</v>
      </c>
      <c r="D205" s="74">
        <v>0.32031825507574047</v>
      </c>
      <c r="E205" s="74">
        <v>0.1670766322952828</v>
      </c>
      <c r="F205" s="74">
        <v>0.12577915410207444</v>
      </c>
      <c r="G205" s="74">
        <v>2.1438466782700664E-2</v>
      </c>
      <c r="H205" s="74">
        <v>1.370952698126557E-2</v>
      </c>
      <c r="I205" s="74">
        <v>1.0085098444968906E-2</v>
      </c>
      <c r="J205" s="74">
        <v>0</v>
      </c>
      <c r="K205" s="74">
        <v>3.5238744524844143E-3</v>
      </c>
      <c r="L205" s="74">
        <v>0</v>
      </c>
      <c r="M205" s="74">
        <v>1.0497118103152245E-2</v>
      </c>
      <c r="N205" s="74">
        <v>1</v>
      </c>
      <c r="O205"/>
    </row>
    <row r="206" spans="1:16">
      <c r="A206" s="16" t="s">
        <v>38</v>
      </c>
      <c r="B206" s="74">
        <v>7.850698192659384</v>
      </c>
      <c r="C206" s="74">
        <v>2.6316017677351917</v>
      </c>
      <c r="D206" s="74">
        <v>10.250184162423695</v>
      </c>
      <c r="E206" s="74">
        <v>5.3464522334490496</v>
      </c>
      <c r="F206" s="74">
        <v>4.024932931266382</v>
      </c>
      <c r="G206" s="74">
        <v>0.68603093704642126</v>
      </c>
      <c r="H206" s="74">
        <v>0.43870486340049825</v>
      </c>
      <c r="I206" s="90">
        <v>0.322723150239005</v>
      </c>
      <c r="J206" s="74">
        <v>0</v>
      </c>
      <c r="K206" s="90">
        <v>0.11276398247950126</v>
      </c>
      <c r="L206" s="74">
        <v>0</v>
      </c>
      <c r="M206" s="74">
        <v>0.33590777930087184</v>
      </c>
      <c r="N206" s="74">
        <v>32</v>
      </c>
      <c r="O206" s="74"/>
    </row>
    <row r="207" spans="1:16" s="75" customFormat="1">
      <c r="A207" s="16" t="s">
        <v>38</v>
      </c>
      <c r="B207" s="75">
        <v>7</v>
      </c>
      <c r="C207" s="75">
        <v>2</v>
      </c>
      <c r="D207" s="75">
        <v>10</v>
      </c>
      <c r="E207" s="75">
        <v>5</v>
      </c>
      <c r="F207" s="75">
        <v>4</v>
      </c>
      <c r="N207" s="75">
        <f>SUM(B207:M207)</f>
        <v>28</v>
      </c>
    </row>
    <row r="208" spans="1:16" s="75" customFormat="1">
      <c r="A208" s="16" t="s">
        <v>38</v>
      </c>
      <c r="B208" s="75">
        <v>1</v>
      </c>
      <c r="C208" s="75">
        <v>1</v>
      </c>
      <c r="G208" s="75">
        <v>1</v>
      </c>
      <c r="H208" s="75">
        <v>1</v>
      </c>
      <c r="N208" s="75">
        <f>SUM(B208:M208)</f>
        <v>4</v>
      </c>
    </row>
    <row r="209" spans="1:18" s="75" customFormat="1">
      <c r="A209" s="20" t="s">
        <v>125</v>
      </c>
      <c r="B209" s="75">
        <f t="shared" ref="B209:D209" si="14">SUM(B207:B208)</f>
        <v>8</v>
      </c>
      <c r="C209" s="75">
        <f t="shared" si="14"/>
        <v>3</v>
      </c>
      <c r="D209" s="75">
        <f t="shared" si="14"/>
        <v>10</v>
      </c>
      <c r="E209" s="75">
        <f>SUM(E207:E208)</f>
        <v>5</v>
      </c>
      <c r="F209" s="75">
        <f>SUM(F207:F208)</f>
        <v>4</v>
      </c>
      <c r="G209" s="75">
        <f>SUM(G207:G208)</f>
        <v>1</v>
      </c>
      <c r="H209" s="75">
        <f>SUM(H207:H208)</f>
        <v>1</v>
      </c>
      <c r="N209" s="75">
        <f>SUM(B209:M209)</f>
        <v>32</v>
      </c>
    </row>
    <row r="210" spans="1:18" s="75" customFormat="1">
      <c r="A210" s="20"/>
    </row>
    <row r="211" spans="1:18">
      <c r="A211" s="16"/>
      <c r="B211" s="16" t="s">
        <v>30</v>
      </c>
      <c r="C211" s="16" t="s">
        <v>4</v>
      </c>
      <c r="D211" s="16" t="s">
        <v>31</v>
      </c>
      <c r="E211" s="16" t="s">
        <v>6</v>
      </c>
      <c r="F211" s="16" t="s">
        <v>32</v>
      </c>
      <c r="G211" s="16" t="s">
        <v>33</v>
      </c>
      <c r="H211" s="16" t="s">
        <v>34</v>
      </c>
      <c r="I211" s="16" t="s">
        <v>10</v>
      </c>
      <c r="J211" s="16" t="s">
        <v>35</v>
      </c>
      <c r="K211" s="16" t="s">
        <v>36</v>
      </c>
      <c r="L211" s="16" t="s">
        <v>37</v>
      </c>
      <c r="M211" s="16" t="s">
        <v>144</v>
      </c>
      <c r="N211" s="16" t="s">
        <v>146</v>
      </c>
      <c r="O211" s="16" t="s">
        <v>123</v>
      </c>
      <c r="P211" s="16"/>
    </row>
    <row r="212" spans="1:18">
      <c r="A212" s="16" t="s">
        <v>68</v>
      </c>
      <c r="B212" s="16">
        <v>702468</v>
      </c>
      <c r="C212" s="16">
        <v>301285</v>
      </c>
      <c r="D212" s="16">
        <v>538260</v>
      </c>
      <c r="E212" s="16">
        <v>320265</v>
      </c>
      <c r="F212" s="16">
        <v>260848</v>
      </c>
      <c r="G212" s="16">
        <v>52683</v>
      </c>
      <c r="H212" s="16">
        <v>38516</v>
      </c>
      <c r="I212" s="16">
        <v>28959</v>
      </c>
      <c r="J212" s="16"/>
      <c r="K212" s="16">
        <v>11536</v>
      </c>
      <c r="L212" s="16"/>
      <c r="M212" s="16" t="s">
        <v>145</v>
      </c>
      <c r="N212" s="16" t="s">
        <v>145</v>
      </c>
      <c r="O212" s="16">
        <v>148479</v>
      </c>
      <c r="P212" s="16">
        <f>SUM(B212:O212)</f>
        <v>2403299</v>
      </c>
      <c r="R212" s="16"/>
    </row>
    <row r="213" spans="1:18">
      <c r="A213" s="16" t="s">
        <v>122</v>
      </c>
      <c r="B213" s="74">
        <v>0.29229321861324786</v>
      </c>
      <c r="C213" s="74">
        <v>0.12536309464615097</v>
      </c>
      <c r="D213" s="74">
        <v>0.22396713850419778</v>
      </c>
      <c r="E213" s="74">
        <v>0.13326057223841062</v>
      </c>
      <c r="F213" s="74">
        <v>0.10853747286542374</v>
      </c>
      <c r="G213" s="74">
        <v>2.1921117597102982E-2</v>
      </c>
      <c r="H213" s="74">
        <v>1.602630384317557E-2</v>
      </c>
      <c r="I213" s="74">
        <v>1.2049686701488246E-2</v>
      </c>
      <c r="J213" s="74">
        <v>0</v>
      </c>
      <c r="K213" s="74">
        <v>4.8000685724081775E-3</v>
      </c>
      <c r="L213" s="74">
        <v>0</v>
      </c>
      <c r="M213" s="74">
        <v>3.2311418595855117E-2</v>
      </c>
      <c r="N213" s="74">
        <v>1.7752264699481837E-2</v>
      </c>
      <c r="O213" s="74">
        <v>6.1781326418394046E-2</v>
      </c>
      <c r="P213" s="74">
        <v>1</v>
      </c>
    </row>
    <row r="214" spans="1:18">
      <c r="A214" s="16" t="s">
        <v>38</v>
      </c>
      <c r="B214" s="74">
        <v>5.8458643722649573</v>
      </c>
      <c r="C214" s="87">
        <v>2.5072618929230197</v>
      </c>
      <c r="D214" s="89">
        <v>4.4793427700839556</v>
      </c>
      <c r="E214" s="74">
        <v>2.6652114447682123</v>
      </c>
      <c r="F214" s="74">
        <v>2.1707494573084749</v>
      </c>
      <c r="G214" s="90">
        <v>0.43842235194205964</v>
      </c>
      <c r="H214" s="90">
        <v>0.32052607686351142</v>
      </c>
      <c r="I214" s="89">
        <v>0.24099373402976493</v>
      </c>
      <c r="J214" s="74">
        <v>0</v>
      </c>
      <c r="K214" s="74">
        <v>9.600137144816355E-2</v>
      </c>
      <c r="L214" s="74">
        <v>0</v>
      </c>
      <c r="M214" s="74">
        <v>0.64622837191710236</v>
      </c>
      <c r="N214" s="74">
        <v>0.35504529398963675</v>
      </c>
      <c r="O214" s="74">
        <v>1.2356265283678809</v>
      </c>
      <c r="P214" s="74">
        <v>20</v>
      </c>
      <c r="Q214" s="74">
        <v>20</v>
      </c>
    </row>
    <row r="215" spans="1:18" s="75" customFormat="1">
      <c r="A215" s="16" t="s">
        <v>38</v>
      </c>
      <c r="B215" s="75">
        <v>5</v>
      </c>
      <c r="C215" s="75">
        <v>2</v>
      </c>
      <c r="D215" s="75">
        <v>4</v>
      </c>
      <c r="E215" s="75">
        <v>2</v>
      </c>
      <c r="F215" s="75">
        <v>2</v>
      </c>
      <c r="P215" s="75">
        <f>SUM(B215:O215)</f>
        <v>15</v>
      </c>
    </row>
    <row r="216" spans="1:18" s="75" customFormat="1">
      <c r="A216" s="16" t="s">
        <v>38</v>
      </c>
      <c r="B216" s="75">
        <v>1</v>
      </c>
      <c r="C216" s="75">
        <v>1</v>
      </c>
      <c r="D216" s="75">
        <v>1</v>
      </c>
      <c r="E216" s="75">
        <v>1</v>
      </c>
      <c r="M216" s="75">
        <v>1</v>
      </c>
      <c r="P216" s="75">
        <f>SUM(B216:O216)</f>
        <v>5</v>
      </c>
    </row>
    <row r="217" spans="1:18" s="75" customFormat="1">
      <c r="A217" s="20" t="s">
        <v>125</v>
      </c>
      <c r="B217" s="75">
        <f t="shared" ref="B217:D217" si="15">SUM(B215:B216)</f>
        <v>6</v>
      </c>
      <c r="C217" s="75">
        <f t="shared" si="15"/>
        <v>3</v>
      </c>
      <c r="D217" s="75">
        <f t="shared" si="15"/>
        <v>5</v>
      </c>
      <c r="E217" s="75">
        <f>SUM(E215:E216)</f>
        <v>3</v>
      </c>
      <c r="F217" s="75">
        <f>SUM(F215:F216)</f>
        <v>2</v>
      </c>
      <c r="M217" s="75">
        <f>SUM(M215:M216)</f>
        <v>1</v>
      </c>
      <c r="P217" s="75">
        <f>SUM(B217:O217)</f>
        <v>20</v>
      </c>
    </row>
    <row r="218" spans="1:18" s="75" customFormat="1">
      <c r="A218" s="20"/>
    </row>
    <row r="219" spans="1:18">
      <c r="A219" s="16" t="s">
        <v>69</v>
      </c>
      <c r="B219" s="16" t="s">
        <v>30</v>
      </c>
      <c r="C219" s="16" t="s">
        <v>4</v>
      </c>
      <c r="D219" s="16" t="s">
        <v>31</v>
      </c>
      <c r="E219" s="16" t="s">
        <v>6</v>
      </c>
      <c r="F219" s="16" t="s">
        <v>32</v>
      </c>
      <c r="G219" s="16" t="s">
        <v>33</v>
      </c>
      <c r="H219" s="16" t="s">
        <v>34</v>
      </c>
      <c r="I219" s="16" t="s">
        <v>10</v>
      </c>
      <c r="J219" s="16" t="s">
        <v>35</v>
      </c>
      <c r="K219" s="16" t="s">
        <v>36</v>
      </c>
      <c r="L219" s="16" t="s">
        <v>37</v>
      </c>
      <c r="M219" s="16" t="s">
        <v>123</v>
      </c>
      <c r="N219" s="16"/>
      <c r="O219"/>
    </row>
    <row r="220" spans="1:18">
      <c r="A220" s="16" t="s">
        <v>70</v>
      </c>
      <c r="B220" s="16">
        <v>350380</v>
      </c>
      <c r="C220" s="16">
        <v>137381</v>
      </c>
      <c r="D220" s="16">
        <v>222847</v>
      </c>
      <c r="E220" s="16">
        <v>151242</v>
      </c>
      <c r="F220" s="16">
        <v>113594</v>
      </c>
      <c r="G220" s="16">
        <v>17099</v>
      </c>
      <c r="H220" s="16">
        <v>14665</v>
      </c>
      <c r="I220" s="16">
        <v>15235</v>
      </c>
      <c r="J220" s="16"/>
      <c r="K220" s="16">
        <v>4435</v>
      </c>
      <c r="L220" s="16"/>
      <c r="M220" s="16"/>
      <c r="N220" s="16">
        <f>SUM(B220:M220)</f>
        <v>1026878</v>
      </c>
      <c r="O220"/>
      <c r="P220" s="16"/>
    </row>
    <row r="221" spans="1:18">
      <c r="A221" s="16" t="s">
        <v>122</v>
      </c>
      <c r="B221" s="74">
        <v>0.34120898490375684</v>
      </c>
      <c r="C221" s="74">
        <v>0.13378512345186089</v>
      </c>
      <c r="D221" s="74">
        <v>0.21701409515054368</v>
      </c>
      <c r="E221" s="74">
        <v>0.14728331895317653</v>
      </c>
      <c r="F221" s="74">
        <v>0.11062073586151422</v>
      </c>
      <c r="G221" s="74">
        <v>1.6651442527739421E-2</v>
      </c>
      <c r="H221" s="74">
        <v>1.4281151217574044E-2</v>
      </c>
      <c r="I221" s="74">
        <v>1.4836231762682617E-2</v>
      </c>
      <c r="J221" s="74">
        <v>0</v>
      </c>
      <c r="K221" s="74">
        <v>4.3189161711517828E-3</v>
      </c>
      <c r="L221" s="74">
        <v>0</v>
      </c>
      <c r="M221" s="74">
        <v>0</v>
      </c>
      <c r="N221" s="74">
        <v>1</v>
      </c>
      <c r="O221"/>
    </row>
    <row r="222" spans="1:18">
      <c r="A222" s="16" t="s">
        <v>38</v>
      </c>
      <c r="B222" s="74">
        <v>2.7296718792300547</v>
      </c>
      <c r="C222" s="74">
        <v>1.0702809876148871</v>
      </c>
      <c r="D222" s="74">
        <v>1.7361127612043494</v>
      </c>
      <c r="E222" s="74">
        <v>1.1782665516254123</v>
      </c>
      <c r="F222" s="74">
        <v>0.88496588689211375</v>
      </c>
      <c r="G222" s="74">
        <v>0.13321154022191536</v>
      </c>
      <c r="H222" s="74">
        <v>0.11424920974059236</v>
      </c>
      <c r="I222" s="74">
        <v>0.11868985410146093</v>
      </c>
      <c r="J222" s="74">
        <v>0</v>
      </c>
      <c r="K222" s="74">
        <v>3.4551329369214262E-2</v>
      </c>
      <c r="L222" s="74">
        <v>0</v>
      </c>
      <c r="M222" s="74">
        <v>0</v>
      </c>
      <c r="N222" s="74">
        <v>8</v>
      </c>
      <c r="O222" s="74"/>
    </row>
    <row r="223" spans="1:18" s="75" customFormat="1">
      <c r="A223" s="20" t="s">
        <v>125</v>
      </c>
      <c r="B223" s="75">
        <v>3</v>
      </c>
      <c r="C223" s="75">
        <v>1</v>
      </c>
      <c r="D223" s="75">
        <v>2</v>
      </c>
      <c r="E223" s="75">
        <v>1</v>
      </c>
      <c r="F223" s="75">
        <v>1</v>
      </c>
      <c r="N223" s="75">
        <f>SUM(B223:M223)</f>
        <v>8</v>
      </c>
    </row>
    <row r="224" spans="1:18" s="75" customFormat="1">
      <c r="A224" s="20"/>
    </row>
    <row r="225" spans="1:15">
      <c r="A225" s="16" t="s">
        <v>71</v>
      </c>
      <c r="B225" s="16" t="s">
        <v>30</v>
      </c>
      <c r="C225" s="16" t="s">
        <v>4</v>
      </c>
      <c r="D225" s="16" t="s">
        <v>31</v>
      </c>
      <c r="E225" s="16" t="s">
        <v>6</v>
      </c>
      <c r="F225" s="16" t="s">
        <v>32</v>
      </c>
      <c r="G225" s="16" t="s">
        <v>33</v>
      </c>
      <c r="H225" s="16" t="s">
        <v>34</v>
      </c>
      <c r="I225" s="16" t="s">
        <v>10</v>
      </c>
      <c r="J225" s="16" t="s">
        <v>35</v>
      </c>
      <c r="K225" s="16" t="s">
        <v>36</v>
      </c>
      <c r="L225" s="16" t="s">
        <v>37</v>
      </c>
      <c r="M225" s="16" t="s">
        <v>123</v>
      </c>
      <c r="N225" s="16"/>
      <c r="O225"/>
    </row>
    <row r="226" spans="1:15">
      <c r="A226" s="16" t="s">
        <v>72</v>
      </c>
      <c r="B226" s="16">
        <v>236398</v>
      </c>
      <c r="C226" s="16">
        <v>110660</v>
      </c>
      <c r="D226" s="16">
        <v>55809</v>
      </c>
      <c r="E226" s="16">
        <v>94600</v>
      </c>
      <c r="F226" s="16">
        <v>54702</v>
      </c>
      <c r="G226" s="16">
        <v>10942</v>
      </c>
      <c r="H226" s="16">
        <v>18735</v>
      </c>
      <c r="I226" s="16"/>
      <c r="J226" s="16"/>
      <c r="K226" s="16">
        <v>3531</v>
      </c>
      <c r="L226" s="16"/>
      <c r="M226" s="16"/>
      <c r="N226" s="16">
        <f>SUM(B226:M226)</f>
        <v>585377</v>
      </c>
      <c r="O226" s="16"/>
    </row>
    <row r="227" spans="1:15">
      <c r="A227" s="16" t="s">
        <v>122</v>
      </c>
      <c r="B227" s="74">
        <v>0.403838893567735</v>
      </c>
      <c r="C227" s="74">
        <v>0.18904056701920302</v>
      </c>
      <c r="D227" s="74">
        <v>9.5338559594927708E-2</v>
      </c>
      <c r="E227" s="74">
        <v>0.16160525609991511</v>
      </c>
      <c r="F227" s="74">
        <v>9.3447470604413913E-2</v>
      </c>
      <c r="G227" s="74">
        <v>1.8692227402169883E-2</v>
      </c>
      <c r="H227" s="74">
        <v>3.2005015571161831E-2</v>
      </c>
      <c r="I227" s="74">
        <v>0</v>
      </c>
      <c r="J227" s="74">
        <v>0</v>
      </c>
      <c r="K227" s="74">
        <v>6.0320101404735755E-3</v>
      </c>
      <c r="L227" s="74">
        <v>0</v>
      </c>
      <c r="M227" s="74">
        <v>0</v>
      </c>
      <c r="N227" s="74">
        <v>1</v>
      </c>
      <c r="O227" s="74"/>
    </row>
    <row r="228" spans="1:15">
      <c r="A228" s="16" t="s">
        <v>38</v>
      </c>
      <c r="B228" s="124">
        <v>2.0191944678386751</v>
      </c>
      <c r="C228" s="74">
        <v>0.9452028350960151</v>
      </c>
      <c r="D228" s="74">
        <v>0.47669279797463854</v>
      </c>
      <c r="E228" s="74">
        <v>0.80802628049957548</v>
      </c>
      <c r="F228" s="74">
        <v>0.46723735302206959</v>
      </c>
      <c r="G228" s="74">
        <v>9.3461137010849418E-2</v>
      </c>
      <c r="H228" s="74">
        <v>0.16002507785580916</v>
      </c>
      <c r="I228" s="74">
        <v>0</v>
      </c>
      <c r="J228" s="74">
        <v>0</v>
      </c>
      <c r="K228" s="74">
        <v>3.0160050702367876E-2</v>
      </c>
      <c r="L228" s="74">
        <v>0</v>
      </c>
      <c r="M228" s="74">
        <v>0</v>
      </c>
      <c r="N228" s="74">
        <v>5</v>
      </c>
      <c r="O228" s="74"/>
    </row>
    <row r="229" spans="1:15">
      <c r="A229" s="20" t="s">
        <v>125</v>
      </c>
      <c r="B229" s="16">
        <v>2</v>
      </c>
      <c r="C229" s="16">
        <v>1</v>
      </c>
      <c r="D229" s="16">
        <v>1</v>
      </c>
      <c r="E229" s="16">
        <v>1</v>
      </c>
      <c r="F229" s="16"/>
      <c r="G229" s="16"/>
      <c r="H229" s="16"/>
      <c r="I229" s="16"/>
      <c r="J229" s="16"/>
      <c r="K229" s="16"/>
      <c r="L229" s="16"/>
      <c r="M229" s="16"/>
      <c r="N229" s="16">
        <f>SUM(B229:M229)</f>
        <v>5</v>
      </c>
      <c r="O229" s="74"/>
    </row>
    <row r="230" spans="1:15">
      <c r="A230" s="16"/>
      <c r="B230" s="74"/>
      <c r="C230" s="74"/>
      <c r="D230" s="74"/>
      <c r="E230" s="74"/>
      <c r="F230" s="74"/>
      <c r="G230" s="74"/>
      <c r="H230" s="74"/>
      <c r="I230" s="74"/>
      <c r="J230" s="74"/>
      <c r="K230" s="74"/>
      <c r="L230" s="74"/>
      <c r="M230" s="74"/>
      <c r="N230" s="74"/>
      <c r="O230" s="74"/>
    </row>
    <row r="231" spans="1:15">
      <c r="A231" s="16"/>
      <c r="B231" s="16" t="s">
        <v>30</v>
      </c>
      <c r="C231" s="16" t="s">
        <v>4</v>
      </c>
      <c r="D231" s="16" t="s">
        <v>31</v>
      </c>
      <c r="E231" s="16" t="s">
        <v>6</v>
      </c>
      <c r="F231" s="16" t="s">
        <v>32</v>
      </c>
      <c r="G231" s="16" t="s">
        <v>33</v>
      </c>
      <c r="H231" s="16" t="s">
        <v>34</v>
      </c>
      <c r="I231" s="16" t="s">
        <v>10</v>
      </c>
      <c r="J231" s="16" t="s">
        <v>35</v>
      </c>
      <c r="K231" s="16" t="s">
        <v>36</v>
      </c>
      <c r="L231" s="16" t="s">
        <v>37</v>
      </c>
      <c r="M231" s="16" t="s">
        <v>123</v>
      </c>
      <c r="N231" s="16"/>
      <c r="O231"/>
    </row>
    <row r="232" spans="1:15">
      <c r="A232" s="16" t="s">
        <v>73</v>
      </c>
      <c r="B232" s="16">
        <v>257790</v>
      </c>
      <c r="C232" s="16">
        <v>131399</v>
      </c>
      <c r="D232" s="16">
        <v>115226</v>
      </c>
      <c r="E232" s="16">
        <v>139945</v>
      </c>
      <c r="F232" s="16">
        <v>72725</v>
      </c>
      <c r="G232" s="16">
        <v>42861</v>
      </c>
      <c r="H232" s="16">
        <v>10361</v>
      </c>
      <c r="I232" s="16"/>
      <c r="J232" s="16"/>
      <c r="K232" s="16">
        <v>4406</v>
      </c>
      <c r="L232" s="16"/>
      <c r="M232" s="16"/>
      <c r="N232" s="16">
        <f>SUM(B232:M232)</f>
        <v>774713</v>
      </c>
      <c r="O232"/>
    </row>
    <row r="233" spans="1:15">
      <c r="A233" s="16" t="s">
        <v>122</v>
      </c>
      <c r="B233" s="74">
        <v>0.33275548493442086</v>
      </c>
      <c r="C233" s="74">
        <v>0.16960990715271332</v>
      </c>
      <c r="D233" s="74">
        <v>0.1487337891580495</v>
      </c>
      <c r="E233" s="74">
        <v>0.1806410890226445</v>
      </c>
      <c r="F233" s="74">
        <v>9.3873473144248251E-2</v>
      </c>
      <c r="G233" s="74">
        <v>5.5325004227371945E-2</v>
      </c>
      <c r="H233" s="74">
        <v>1.3373984946683482E-2</v>
      </c>
      <c r="I233" s="74">
        <v>0</v>
      </c>
      <c r="J233" s="74">
        <v>0</v>
      </c>
      <c r="K233" s="74">
        <v>5.6872674138681032E-3</v>
      </c>
      <c r="L233" s="74">
        <v>0</v>
      </c>
      <c r="M233" s="74">
        <v>0</v>
      </c>
      <c r="N233" s="74">
        <v>1</v>
      </c>
      <c r="O233"/>
    </row>
    <row r="234" spans="1:15">
      <c r="A234" s="16" t="s">
        <v>38</v>
      </c>
      <c r="B234" s="124">
        <v>2.3292883945409462</v>
      </c>
      <c r="C234" s="74">
        <v>1.1872693500689933</v>
      </c>
      <c r="D234" s="74">
        <v>1.0411365241063464</v>
      </c>
      <c r="E234" s="74">
        <v>1.2644876231585116</v>
      </c>
      <c r="F234" s="74">
        <v>0.6571143120097378</v>
      </c>
      <c r="G234" s="74">
        <v>0.38727502959160359</v>
      </c>
      <c r="H234" s="74">
        <v>9.3617894626784368E-2</v>
      </c>
      <c r="I234" s="74">
        <v>0</v>
      </c>
      <c r="J234" s="74">
        <v>0</v>
      </c>
      <c r="K234" s="74">
        <v>3.9810871897076723E-2</v>
      </c>
      <c r="L234" s="74">
        <v>0</v>
      </c>
      <c r="M234" s="74">
        <v>0</v>
      </c>
      <c r="N234" s="74">
        <v>7</v>
      </c>
      <c r="O234" s="74"/>
    </row>
    <row r="235" spans="1:15" s="75" customFormat="1">
      <c r="A235" s="75" t="s">
        <v>38</v>
      </c>
      <c r="B235" s="75">
        <v>2</v>
      </c>
      <c r="C235" s="75">
        <v>1</v>
      </c>
      <c r="D235" s="75">
        <v>1</v>
      </c>
      <c r="E235" s="75">
        <v>1</v>
      </c>
      <c r="N235" s="75">
        <f>SUM(B235:M235)</f>
        <v>5</v>
      </c>
    </row>
    <row r="236" spans="1:15" s="75" customFormat="1">
      <c r="A236" s="75" t="s">
        <v>38</v>
      </c>
      <c r="F236" s="75">
        <v>1</v>
      </c>
      <c r="G236" s="75">
        <v>1</v>
      </c>
      <c r="N236" s="75">
        <f>SUM(B236:M236)</f>
        <v>2</v>
      </c>
    </row>
    <row r="237" spans="1:15" s="75" customFormat="1">
      <c r="A237" s="20" t="s">
        <v>125</v>
      </c>
      <c r="B237" s="75">
        <f t="shared" ref="B237:G237" si="16">SUM(B235:B236)</f>
        <v>2</v>
      </c>
      <c r="C237" s="75">
        <f t="shared" si="16"/>
        <v>1</v>
      </c>
      <c r="D237" s="75">
        <f t="shared" si="16"/>
        <v>1</v>
      </c>
      <c r="E237" s="75">
        <f t="shared" si="16"/>
        <v>1</v>
      </c>
      <c r="F237" s="75">
        <f t="shared" si="16"/>
        <v>1</v>
      </c>
      <c r="G237" s="75">
        <f t="shared" si="16"/>
        <v>1</v>
      </c>
      <c r="N237" s="75">
        <f>SUM(B237:M237)</f>
        <v>7</v>
      </c>
    </row>
    <row r="238" spans="1:15">
      <c r="A238" s="16"/>
      <c r="B238" s="74"/>
      <c r="C238" s="74"/>
      <c r="D238" s="74"/>
      <c r="E238" s="74"/>
      <c r="F238" s="74"/>
      <c r="G238" s="74"/>
      <c r="H238" s="74"/>
      <c r="I238" s="74"/>
      <c r="J238" s="74"/>
      <c r="K238" s="74"/>
      <c r="L238" s="74"/>
      <c r="M238" s="74"/>
      <c r="N238" s="74"/>
      <c r="O238" s="74"/>
    </row>
    <row r="239" spans="1:15">
      <c r="A239" s="16"/>
      <c r="B239" s="16" t="s">
        <v>30</v>
      </c>
      <c r="C239" s="16" t="s">
        <v>4</v>
      </c>
      <c r="D239" s="16" t="s">
        <v>31</v>
      </c>
      <c r="E239" s="16" t="s">
        <v>6</v>
      </c>
      <c r="F239" s="16" t="s">
        <v>32</v>
      </c>
      <c r="G239" s="16" t="s">
        <v>33</v>
      </c>
      <c r="H239" s="16" t="s">
        <v>34</v>
      </c>
      <c r="I239" s="16" t="s">
        <v>10</v>
      </c>
      <c r="J239" s="16" t="s">
        <v>35</v>
      </c>
      <c r="K239" s="16" t="s">
        <v>36</v>
      </c>
      <c r="L239" s="16" t="s">
        <v>37</v>
      </c>
      <c r="M239" s="16" t="s">
        <v>147</v>
      </c>
      <c r="N239" s="16" t="s">
        <v>123</v>
      </c>
      <c r="O239" s="16"/>
    </row>
    <row r="240" spans="1:15">
      <c r="A240" s="16" t="s">
        <v>74</v>
      </c>
      <c r="B240" s="16">
        <v>415065</v>
      </c>
      <c r="C240" s="16">
        <v>192740</v>
      </c>
      <c r="D240" s="16">
        <v>154404</v>
      </c>
      <c r="E240" s="16">
        <v>182796</v>
      </c>
      <c r="F240" s="16">
        <v>107749</v>
      </c>
      <c r="G240" s="16">
        <v>44453</v>
      </c>
      <c r="H240" s="16">
        <v>27957</v>
      </c>
      <c r="I240" s="16"/>
      <c r="J240" s="16"/>
      <c r="K240" s="16">
        <v>6026</v>
      </c>
      <c r="L240" s="16"/>
      <c r="M240" s="16" t="s">
        <v>148</v>
      </c>
      <c r="N240" s="16">
        <v>89756</v>
      </c>
      <c r="O240" s="16">
        <f>SUM(B240:N240)</f>
        <v>1220946</v>
      </c>
    </row>
    <row r="241" spans="1:16">
      <c r="A241" s="16" t="s">
        <v>122</v>
      </c>
      <c r="B241" s="74">
        <v>0.33995360974195421</v>
      </c>
      <c r="C241" s="74">
        <v>0.15786119943060545</v>
      </c>
      <c r="D241" s="74">
        <v>0.12646259539733945</v>
      </c>
      <c r="E241" s="74">
        <v>0.14971669508725202</v>
      </c>
      <c r="F241" s="74">
        <v>8.8250422213595026E-2</v>
      </c>
      <c r="G241" s="74">
        <v>3.6408653617768516E-2</v>
      </c>
      <c r="H241" s="74">
        <v>2.2897818576742952E-2</v>
      </c>
      <c r="I241" s="74">
        <v>0</v>
      </c>
      <c r="J241" s="74">
        <v>0</v>
      </c>
      <c r="K241" s="74">
        <v>4.9355172137015065E-3</v>
      </c>
      <c r="L241" s="74">
        <v>0</v>
      </c>
      <c r="M241" s="74">
        <v>7.3513488721040895E-2</v>
      </c>
      <c r="N241" s="74">
        <v>7.3513488721040895E-2</v>
      </c>
      <c r="O241" s="74">
        <v>1</v>
      </c>
    </row>
    <row r="242" spans="1:16">
      <c r="A242" s="16" t="s">
        <v>38</v>
      </c>
      <c r="B242" s="124">
        <v>3.3995360974195421</v>
      </c>
      <c r="C242" s="89">
        <v>1.5786119943060544</v>
      </c>
      <c r="D242" s="74">
        <v>1.2646259539733946</v>
      </c>
      <c r="E242" s="87">
        <v>1.4971669508725203</v>
      </c>
      <c r="F242" s="74">
        <v>0.88250422213595026</v>
      </c>
      <c r="G242" s="90">
        <v>0.36408653617768516</v>
      </c>
      <c r="H242" s="90">
        <v>0.22897818576742951</v>
      </c>
      <c r="I242" s="74">
        <v>0</v>
      </c>
      <c r="J242" s="74">
        <v>0</v>
      </c>
      <c r="K242" s="74">
        <v>4.9355172137015069E-2</v>
      </c>
      <c r="L242" s="74">
        <v>0</v>
      </c>
      <c r="M242" s="74">
        <v>0.73513488721040898</v>
      </c>
      <c r="N242" s="74">
        <v>0.73513488721040898</v>
      </c>
      <c r="O242" s="74">
        <v>10</v>
      </c>
      <c r="P242" s="74"/>
    </row>
    <row r="243" spans="1:16" s="75" customFormat="1">
      <c r="A243" s="75" t="s">
        <v>38</v>
      </c>
      <c r="B243" s="75">
        <v>3</v>
      </c>
      <c r="C243" s="75">
        <v>1</v>
      </c>
      <c r="D243" s="75">
        <v>1</v>
      </c>
      <c r="E243" s="75">
        <v>1</v>
      </c>
      <c r="O243" s="75">
        <f>SUM(B243:N243)</f>
        <v>6</v>
      </c>
    </row>
    <row r="244" spans="1:16" s="75" customFormat="1">
      <c r="A244" s="75" t="s">
        <v>38</v>
      </c>
      <c r="C244" s="75">
        <v>1</v>
      </c>
      <c r="E244" s="75">
        <v>1</v>
      </c>
      <c r="F244" s="75">
        <v>1</v>
      </c>
      <c r="M244" s="75">
        <v>1</v>
      </c>
      <c r="O244" s="75">
        <f>SUM(B244:N244)</f>
        <v>4</v>
      </c>
    </row>
    <row r="245" spans="1:16" s="75" customFormat="1">
      <c r="A245" s="20" t="s">
        <v>125</v>
      </c>
      <c r="B245" s="75">
        <f t="shared" ref="B245:F245" si="17">SUM(B243:B244)</f>
        <v>3</v>
      </c>
      <c r="C245" s="75">
        <f t="shared" si="17"/>
        <v>2</v>
      </c>
      <c r="D245" s="75">
        <f t="shared" si="17"/>
        <v>1</v>
      </c>
      <c r="E245" s="75">
        <f t="shared" si="17"/>
        <v>2</v>
      </c>
      <c r="F245" s="75">
        <f t="shared" si="17"/>
        <v>1</v>
      </c>
      <c r="M245" s="75">
        <f>SUM(M243:M244)</f>
        <v>1</v>
      </c>
      <c r="O245" s="75">
        <f>SUM(B245:N245)</f>
        <v>10</v>
      </c>
    </row>
    <row r="246" spans="1:16">
      <c r="A246" s="16"/>
      <c r="B246" s="74"/>
      <c r="C246" s="74"/>
      <c r="D246" s="74"/>
      <c r="E246" s="74"/>
      <c r="F246" s="74"/>
      <c r="G246" s="74"/>
      <c r="H246" s="74"/>
      <c r="I246" s="74"/>
      <c r="J246" s="74"/>
      <c r="K246" s="74"/>
      <c r="L246" s="74"/>
      <c r="M246" s="74"/>
      <c r="N246" s="74"/>
      <c r="O246" s="74"/>
    </row>
    <row r="247" spans="1:16">
      <c r="A247" s="16"/>
      <c r="B247" s="16" t="s">
        <v>30</v>
      </c>
      <c r="C247" s="16" t="s">
        <v>4</v>
      </c>
      <c r="D247" s="16" t="s">
        <v>31</v>
      </c>
      <c r="E247" s="16" t="s">
        <v>6</v>
      </c>
      <c r="F247" s="16" t="s">
        <v>32</v>
      </c>
      <c r="G247" s="16" t="s">
        <v>33</v>
      </c>
      <c r="H247" s="16" t="s">
        <v>34</v>
      </c>
      <c r="I247" s="16" t="s">
        <v>10</v>
      </c>
      <c r="J247" s="16" t="s">
        <v>35</v>
      </c>
      <c r="K247" s="16" t="s">
        <v>36</v>
      </c>
      <c r="L247" s="16" t="s">
        <v>37</v>
      </c>
      <c r="M247" s="16" t="s">
        <v>123</v>
      </c>
      <c r="N247" s="16"/>
      <c r="O247"/>
    </row>
    <row r="248" spans="1:16">
      <c r="A248" s="16" t="s">
        <v>75</v>
      </c>
      <c r="B248" s="16">
        <v>274650</v>
      </c>
      <c r="C248" s="16">
        <v>95020</v>
      </c>
      <c r="D248" s="16">
        <v>68867</v>
      </c>
      <c r="E248" s="16">
        <v>99551</v>
      </c>
      <c r="F248" s="16">
        <v>50048</v>
      </c>
      <c r="G248" s="16">
        <v>10760</v>
      </c>
      <c r="H248" s="16">
        <v>8296</v>
      </c>
      <c r="I248" s="16"/>
      <c r="J248" s="16"/>
      <c r="K248" s="16">
        <v>4052</v>
      </c>
      <c r="L248" s="16"/>
      <c r="M248" s="16">
        <v>14018</v>
      </c>
      <c r="N248" s="16">
        <f>SUM(B248:M248)</f>
        <v>625262</v>
      </c>
      <c r="O248"/>
    </row>
    <row r="249" spans="1:16">
      <c r="A249" s="16" t="s">
        <v>122</v>
      </c>
      <c r="B249" s="74">
        <v>0.43925586394183558</v>
      </c>
      <c r="C249" s="74">
        <v>0.15196829489078179</v>
      </c>
      <c r="D249" s="74">
        <v>0.11014102888069321</v>
      </c>
      <c r="E249" s="74">
        <v>0.15921485713189032</v>
      </c>
      <c r="F249" s="74">
        <v>8.0043245871330743E-2</v>
      </c>
      <c r="G249" s="74">
        <v>1.7208786076876575E-2</v>
      </c>
      <c r="H249" s="74">
        <v>1.3268038038454281E-2</v>
      </c>
      <c r="I249" s="74">
        <v>0</v>
      </c>
      <c r="J249" s="74">
        <v>0</v>
      </c>
      <c r="K249" s="74">
        <v>6.4804833813665308E-3</v>
      </c>
      <c r="L249" s="74">
        <v>0</v>
      </c>
      <c r="M249" s="74">
        <v>2.2419401786770987E-2</v>
      </c>
      <c r="N249" s="74">
        <v>1</v>
      </c>
      <c r="O249"/>
    </row>
    <row r="250" spans="1:16">
      <c r="A250" s="16" t="s">
        <v>38</v>
      </c>
      <c r="B250" s="124">
        <v>2.1962793197091779</v>
      </c>
      <c r="C250" s="74">
        <v>0.75984147445390893</v>
      </c>
      <c r="D250" s="89">
        <v>0.55070514440346607</v>
      </c>
      <c r="E250" s="74">
        <v>0.7960742856594516</v>
      </c>
      <c r="F250" s="74">
        <v>0.40021622935665369</v>
      </c>
      <c r="G250" s="74">
        <v>8.6043930384382877E-2</v>
      </c>
      <c r="H250" s="74">
        <v>6.63401901922714E-2</v>
      </c>
      <c r="I250" s="74">
        <v>0</v>
      </c>
      <c r="J250" s="74">
        <v>0</v>
      </c>
      <c r="K250" s="74">
        <v>3.2402416906832654E-2</v>
      </c>
      <c r="L250" s="74">
        <v>0</v>
      </c>
      <c r="M250" s="74">
        <v>0.11209700893385494</v>
      </c>
      <c r="N250" s="74">
        <v>5</v>
      </c>
      <c r="O250" s="74"/>
    </row>
    <row r="251" spans="1:16" s="75" customFormat="1">
      <c r="A251" s="75" t="s">
        <v>38</v>
      </c>
      <c r="B251" s="75">
        <v>2</v>
      </c>
      <c r="N251" s="75">
        <f>SUM(B251:M251)</f>
        <v>2</v>
      </c>
    </row>
    <row r="252" spans="1:16" s="75" customFormat="1">
      <c r="A252" s="75" t="s">
        <v>38</v>
      </c>
      <c r="C252" s="75">
        <v>1</v>
      </c>
      <c r="D252" s="75">
        <v>1</v>
      </c>
      <c r="E252" s="75">
        <v>1</v>
      </c>
      <c r="N252" s="75">
        <f>SUM(B252:M252)</f>
        <v>3</v>
      </c>
    </row>
    <row r="253" spans="1:16" s="75" customFormat="1">
      <c r="A253" s="20" t="s">
        <v>125</v>
      </c>
      <c r="B253" s="75">
        <f t="shared" ref="B253:E253" si="18">SUM(B251:B252)</f>
        <v>2</v>
      </c>
      <c r="C253" s="75">
        <f t="shared" si="18"/>
        <v>1</v>
      </c>
      <c r="D253" s="75">
        <f t="shared" si="18"/>
        <v>1</v>
      </c>
      <c r="E253" s="75">
        <f t="shared" si="18"/>
        <v>1</v>
      </c>
      <c r="N253" s="75">
        <f>SUM(B253:M253)</f>
        <v>5</v>
      </c>
    </row>
    <row r="254" spans="1:16">
      <c r="A254" s="16"/>
      <c r="B254" s="74"/>
      <c r="C254" s="74"/>
      <c r="D254" s="74"/>
      <c r="E254" s="74"/>
      <c r="F254" s="74"/>
      <c r="G254" s="74"/>
      <c r="H254" s="74"/>
      <c r="I254" s="74"/>
      <c r="J254" s="74"/>
      <c r="K254" s="74"/>
      <c r="L254" s="74"/>
      <c r="M254" s="74"/>
      <c r="N254" s="74"/>
      <c r="O254" s="74"/>
    </row>
    <row r="255" spans="1:16">
      <c r="A255" s="16" t="s">
        <v>76</v>
      </c>
      <c r="B255" s="16" t="s">
        <v>30</v>
      </c>
      <c r="C255" s="16" t="s">
        <v>4</v>
      </c>
      <c r="D255" s="16" t="s">
        <v>31</v>
      </c>
      <c r="E255" s="16" t="s">
        <v>6</v>
      </c>
      <c r="F255" s="16" t="s">
        <v>32</v>
      </c>
      <c r="G255" s="16" t="s">
        <v>33</v>
      </c>
      <c r="H255" s="16" t="s">
        <v>34</v>
      </c>
      <c r="I255" s="16" t="s">
        <v>10</v>
      </c>
      <c r="J255" s="16" t="s">
        <v>35</v>
      </c>
      <c r="K255" s="16" t="s">
        <v>36</v>
      </c>
      <c r="L255" s="16" t="s">
        <v>37</v>
      </c>
      <c r="M255" s="16" t="s">
        <v>123</v>
      </c>
      <c r="N255" s="16"/>
      <c r="O255"/>
    </row>
    <row r="256" spans="1:16">
      <c r="A256" s="16" t="s">
        <v>77</v>
      </c>
      <c r="B256" s="16">
        <v>252217</v>
      </c>
      <c r="C256" s="16">
        <v>155025</v>
      </c>
      <c r="D256" s="16">
        <v>83172</v>
      </c>
      <c r="E256" s="16">
        <v>108354</v>
      </c>
      <c r="F256" s="16">
        <v>57418</v>
      </c>
      <c r="G256" s="16">
        <v>13495</v>
      </c>
      <c r="H256" s="16">
        <v>19003</v>
      </c>
      <c r="I256" s="16"/>
      <c r="J256" s="16"/>
      <c r="K256" s="16">
        <v>5834</v>
      </c>
      <c r="L256" s="16"/>
      <c r="M256" s="16"/>
      <c r="N256" s="16">
        <f>SUM(B256:M256)</f>
        <v>694518</v>
      </c>
      <c r="O256"/>
    </row>
    <row r="257" spans="1:16">
      <c r="A257" s="16" t="s">
        <v>122</v>
      </c>
      <c r="B257" s="74">
        <v>0.36315401472676012</v>
      </c>
      <c r="C257" s="74">
        <v>0.22321235734710979</v>
      </c>
      <c r="D257" s="74">
        <v>0.11975499555087125</v>
      </c>
      <c r="E257" s="74">
        <v>0.15601323507814052</v>
      </c>
      <c r="F257" s="74">
        <v>8.2673163258547649E-2</v>
      </c>
      <c r="G257" s="74">
        <v>1.9430741895818397E-2</v>
      </c>
      <c r="H257" s="74">
        <v>2.7361421878194663E-2</v>
      </c>
      <c r="I257" s="74">
        <v>0</v>
      </c>
      <c r="J257" s="74">
        <v>0</v>
      </c>
      <c r="K257" s="74">
        <v>8.400070264557578E-3</v>
      </c>
      <c r="L257" s="74">
        <v>0</v>
      </c>
      <c r="M257" s="74">
        <v>0</v>
      </c>
      <c r="N257" s="74">
        <v>1</v>
      </c>
      <c r="O257"/>
    </row>
    <row r="258" spans="1:16">
      <c r="A258" s="16" t="s">
        <v>38</v>
      </c>
      <c r="B258" s="124">
        <v>2.178924088360561</v>
      </c>
      <c r="C258" s="74">
        <v>1.3392741440826588</v>
      </c>
      <c r="D258" s="74">
        <v>0.7185299733052275</v>
      </c>
      <c r="E258" s="74">
        <v>0.93607941046884313</v>
      </c>
      <c r="F258" s="74">
        <v>0.4960389795512859</v>
      </c>
      <c r="G258" s="74">
        <v>0.11658445137491039</v>
      </c>
      <c r="H258" s="74">
        <v>0.16416853126916797</v>
      </c>
      <c r="I258" s="74">
        <v>0</v>
      </c>
      <c r="J258" s="74">
        <v>0</v>
      </c>
      <c r="K258" s="74">
        <v>5.0400421587345465E-2</v>
      </c>
      <c r="L258" s="74">
        <v>0</v>
      </c>
      <c r="M258" s="74">
        <v>0</v>
      </c>
      <c r="N258" s="74">
        <v>6</v>
      </c>
      <c r="O258" s="74"/>
    </row>
    <row r="259" spans="1:16" s="75" customFormat="1">
      <c r="A259" s="20" t="s">
        <v>125</v>
      </c>
      <c r="B259" s="75">
        <v>2</v>
      </c>
      <c r="C259" s="75">
        <v>1</v>
      </c>
      <c r="D259" s="75">
        <v>1</v>
      </c>
      <c r="E259" s="75">
        <v>1</v>
      </c>
      <c r="F259" s="75">
        <v>1</v>
      </c>
      <c r="N259" s="75">
        <f>SUM(B259:M259)</f>
        <v>6</v>
      </c>
    </row>
    <row r="260" spans="1:16">
      <c r="A260" s="16"/>
      <c r="B260" s="74"/>
      <c r="C260" s="74"/>
      <c r="D260" s="74"/>
      <c r="E260" s="74"/>
      <c r="F260" s="74"/>
      <c r="G260" s="74"/>
      <c r="H260" s="74"/>
      <c r="I260" s="74"/>
      <c r="J260" s="74"/>
      <c r="K260" s="74"/>
      <c r="L260" s="74"/>
      <c r="M260" s="74"/>
      <c r="N260" s="74"/>
      <c r="O260" s="74"/>
    </row>
    <row r="261" spans="1:16">
      <c r="A261" s="16" t="s">
        <v>78</v>
      </c>
      <c r="B261" s="16" t="s">
        <v>30</v>
      </c>
      <c r="C261" s="16" t="s">
        <v>4</v>
      </c>
      <c r="D261" s="16" t="s">
        <v>31</v>
      </c>
      <c r="E261" s="16" t="s">
        <v>6</v>
      </c>
      <c r="F261" s="16" t="s">
        <v>32</v>
      </c>
      <c r="G261" s="16" t="s">
        <v>33</v>
      </c>
      <c r="H261" s="16" t="s">
        <v>34</v>
      </c>
      <c r="I261" s="16" t="s">
        <v>10</v>
      </c>
      <c r="J261" s="16" t="s">
        <v>35</v>
      </c>
      <c r="K261" s="16" t="s">
        <v>36</v>
      </c>
      <c r="L261" s="16" t="s">
        <v>37</v>
      </c>
      <c r="M261" s="16" t="s">
        <v>123</v>
      </c>
      <c r="N261" s="16"/>
      <c r="O261"/>
    </row>
    <row r="262" spans="1:16">
      <c r="A262" s="16" t="s">
        <v>79</v>
      </c>
      <c r="B262" s="74">
        <v>294968</v>
      </c>
      <c r="C262" s="74">
        <v>171778</v>
      </c>
      <c r="D262" s="74">
        <v>117710</v>
      </c>
      <c r="E262" s="74">
        <v>139422</v>
      </c>
      <c r="F262" s="74">
        <v>101430</v>
      </c>
      <c r="G262" s="74">
        <v>31020</v>
      </c>
      <c r="H262" s="74">
        <v>14254</v>
      </c>
      <c r="I262" s="74"/>
      <c r="J262" s="74"/>
      <c r="K262" s="74">
        <v>4928</v>
      </c>
      <c r="L262" s="74"/>
      <c r="M262" s="74">
        <v>33782</v>
      </c>
      <c r="N262" s="74">
        <f>SUM(B262:M262)</f>
        <v>909292</v>
      </c>
      <c r="O262" s="74"/>
    </row>
    <row r="263" spans="1:16">
      <c r="A263" s="16" t="s">
        <v>122</v>
      </c>
      <c r="B263" s="74">
        <v>0.32439304425860999</v>
      </c>
      <c r="C263" s="74">
        <v>0.18891401222049684</v>
      </c>
      <c r="D263" s="74">
        <v>0.12945236513683173</v>
      </c>
      <c r="E263" s="74">
        <v>0.1533302833413249</v>
      </c>
      <c r="F263" s="74">
        <v>0.1115483255103971</v>
      </c>
      <c r="G263" s="74">
        <v>3.4114453882801127E-2</v>
      </c>
      <c r="H263" s="74">
        <v>1.5675932483734598E-2</v>
      </c>
      <c r="I263" s="74">
        <v>0</v>
      </c>
      <c r="J263" s="74">
        <v>0</v>
      </c>
      <c r="K263" s="74">
        <v>5.419601184218051E-3</v>
      </c>
      <c r="L263" s="74">
        <v>0</v>
      </c>
      <c r="M263" s="74">
        <v>3.7151981981585674E-2</v>
      </c>
      <c r="N263" s="74">
        <v>1</v>
      </c>
      <c r="O263"/>
    </row>
    <row r="264" spans="1:16">
      <c r="A264" s="16" t="s">
        <v>38</v>
      </c>
      <c r="B264" s="74">
        <v>2.5951443540688799</v>
      </c>
      <c r="C264" s="74">
        <v>1.5113120977639747</v>
      </c>
      <c r="D264" s="74">
        <v>1.0356189210946538</v>
      </c>
      <c r="E264" s="74">
        <v>1.2266422667305992</v>
      </c>
      <c r="F264" s="74">
        <v>0.89238660408317683</v>
      </c>
      <c r="G264" s="74">
        <v>0.27291563106240901</v>
      </c>
      <c r="H264" s="74">
        <v>0.12540745986987678</v>
      </c>
      <c r="I264" s="74">
        <v>0</v>
      </c>
      <c r="J264" s="74">
        <v>0</v>
      </c>
      <c r="K264" s="74">
        <v>4.3356809473744408E-2</v>
      </c>
      <c r="L264" s="74">
        <v>0</v>
      </c>
      <c r="M264" s="74">
        <v>0.2972158558526854</v>
      </c>
      <c r="N264" s="74">
        <v>8</v>
      </c>
      <c r="O264" s="74"/>
    </row>
    <row r="265" spans="1:16" s="75" customFormat="1">
      <c r="A265" s="20" t="s">
        <v>125</v>
      </c>
      <c r="B265" s="75">
        <v>3</v>
      </c>
      <c r="C265" s="75">
        <v>2</v>
      </c>
      <c r="D265" s="75">
        <v>1</v>
      </c>
      <c r="E265" s="75">
        <v>1</v>
      </c>
      <c r="F265" s="75">
        <v>1</v>
      </c>
      <c r="N265" s="75">
        <f>SUM(B265:M265)</f>
        <v>8</v>
      </c>
    </row>
    <row r="266" spans="1:16">
      <c r="A266" s="16"/>
      <c r="B266" s="74"/>
      <c r="C266" s="74"/>
      <c r="D266" s="74"/>
      <c r="E266" s="74"/>
      <c r="F266" s="74"/>
      <c r="G266" s="74"/>
      <c r="H266" s="74"/>
      <c r="I266" s="74"/>
      <c r="J266" s="74"/>
      <c r="K266" s="74"/>
      <c r="L266" s="74"/>
      <c r="M266" s="74"/>
      <c r="N266" s="74"/>
      <c r="O266" s="74"/>
    </row>
    <row r="267" spans="1:16">
      <c r="A267" s="16"/>
      <c r="B267" s="16" t="s">
        <v>30</v>
      </c>
      <c r="C267" s="16" t="s">
        <v>4</v>
      </c>
      <c r="D267" s="16" t="s">
        <v>31</v>
      </c>
      <c r="E267" s="16" t="s">
        <v>6</v>
      </c>
      <c r="F267" s="16" t="s">
        <v>32</v>
      </c>
      <c r="G267" s="16" t="s">
        <v>33</v>
      </c>
      <c r="H267" s="16" t="s">
        <v>34</v>
      </c>
      <c r="I267" s="16" t="s">
        <v>10</v>
      </c>
      <c r="J267" s="16" t="s">
        <v>35</v>
      </c>
      <c r="K267" s="16" t="s">
        <v>36</v>
      </c>
      <c r="L267" s="16" t="s">
        <v>37</v>
      </c>
      <c r="M267" s="65" t="s">
        <v>149</v>
      </c>
      <c r="N267" s="16" t="s">
        <v>123</v>
      </c>
      <c r="O267" s="16"/>
    </row>
    <row r="268" spans="1:16">
      <c r="A268" s="16" t="s">
        <v>80</v>
      </c>
      <c r="B268" s="16">
        <v>651790</v>
      </c>
      <c r="C268" s="16">
        <v>314357</v>
      </c>
      <c r="D268" s="16">
        <v>268430</v>
      </c>
      <c r="E268" s="16">
        <v>384611</v>
      </c>
      <c r="F268" s="16">
        <v>204164</v>
      </c>
      <c r="G268" s="16">
        <v>41289</v>
      </c>
      <c r="H268" s="16">
        <v>54015</v>
      </c>
      <c r="I268" s="16">
        <v>28575</v>
      </c>
      <c r="J268" s="16"/>
      <c r="K268" s="16">
        <v>11392</v>
      </c>
      <c r="L268" s="16"/>
      <c r="M268" s="16" t="s">
        <v>150</v>
      </c>
      <c r="N268" s="16">
        <v>119645</v>
      </c>
      <c r="O268" s="16">
        <f>SUM(B268:N268)</f>
        <v>2078268</v>
      </c>
    </row>
    <row r="269" spans="1:16">
      <c r="A269" s="16" t="s">
        <v>122</v>
      </c>
      <c r="B269" s="74">
        <v>0.31362172732294391</v>
      </c>
      <c r="C269" s="74">
        <v>0.15125912538710118</v>
      </c>
      <c r="D269" s="74">
        <v>0.12916043551649739</v>
      </c>
      <c r="E269" s="74">
        <v>0.18506323534789546</v>
      </c>
      <c r="F269" s="74">
        <v>9.8237570900384361E-2</v>
      </c>
      <c r="G269" s="74">
        <v>1.9867023887198378E-2</v>
      </c>
      <c r="H269" s="74">
        <v>2.5990391999491883E-2</v>
      </c>
      <c r="I269" s="74">
        <v>1.3749429813671769E-2</v>
      </c>
      <c r="J269" s="74">
        <v>0</v>
      </c>
      <c r="K269" s="74">
        <v>5.4814874693735359E-3</v>
      </c>
      <c r="L269" s="74">
        <v>0</v>
      </c>
      <c r="M269" s="16">
        <v>2.8731616904075895E-2</v>
      </c>
      <c r="N269" s="74">
        <v>5.7569572355442127E-2</v>
      </c>
      <c r="O269" s="74">
        <v>1</v>
      </c>
    </row>
    <row r="270" spans="1:16">
      <c r="A270" s="16" t="s">
        <v>38</v>
      </c>
      <c r="B270" s="74">
        <v>5.9588128191359342</v>
      </c>
      <c r="C270" s="74">
        <v>2.8739233823549224</v>
      </c>
      <c r="D270" s="89">
        <v>2.4540482748134504</v>
      </c>
      <c r="E270" s="89">
        <v>3.5162014716100138</v>
      </c>
      <c r="F270" s="74">
        <v>1.8665138471073028</v>
      </c>
      <c r="G270" s="90">
        <v>0.37747345385676917</v>
      </c>
      <c r="H270" s="74">
        <v>0.49381744799034577</v>
      </c>
      <c r="I270" s="90">
        <v>0.26123916645976364</v>
      </c>
      <c r="J270" s="74">
        <v>0</v>
      </c>
      <c r="K270" s="74">
        <v>0.10414826191809719</v>
      </c>
      <c r="L270" s="74">
        <v>0</v>
      </c>
      <c r="M270" s="74">
        <v>0.54590072117744204</v>
      </c>
      <c r="N270" s="74">
        <v>1.0938218747534003</v>
      </c>
      <c r="O270" s="74">
        <v>19</v>
      </c>
      <c r="P270" s="74"/>
    </row>
    <row r="271" spans="1:16" s="75" customFormat="1">
      <c r="A271" s="75" t="s">
        <v>38</v>
      </c>
      <c r="B271" s="75">
        <v>5</v>
      </c>
      <c r="C271" s="75">
        <v>2</v>
      </c>
      <c r="D271" s="75">
        <v>2</v>
      </c>
      <c r="E271" s="75">
        <v>3</v>
      </c>
      <c r="F271" s="75">
        <v>1</v>
      </c>
      <c r="O271" s="75">
        <f>SUM(B271:N271)</f>
        <v>13</v>
      </c>
    </row>
    <row r="272" spans="1:16" s="75" customFormat="1">
      <c r="A272" s="75" t="s">
        <v>38</v>
      </c>
      <c r="B272" s="75">
        <v>1</v>
      </c>
      <c r="C272" s="75">
        <v>1</v>
      </c>
      <c r="E272" s="75">
        <v>1</v>
      </c>
      <c r="F272" s="75">
        <v>1</v>
      </c>
      <c r="H272" s="75">
        <v>1</v>
      </c>
      <c r="O272" s="75">
        <f>SUM(B272:N272)</f>
        <v>5</v>
      </c>
    </row>
    <row r="273" spans="1:15" s="75" customFormat="1">
      <c r="A273" s="20" t="s">
        <v>125</v>
      </c>
      <c r="B273" s="75">
        <f t="shared" ref="B273:C273" si="19">SUM(B271:B272)</f>
        <v>6</v>
      </c>
      <c r="C273" s="75">
        <f t="shared" si="19"/>
        <v>3</v>
      </c>
      <c r="D273" s="75">
        <f>SUM(D271:D272)</f>
        <v>2</v>
      </c>
      <c r="E273" s="75">
        <f t="shared" ref="E273" si="20">SUM(E271:E272)</f>
        <v>4</v>
      </c>
      <c r="F273" s="75">
        <f>SUM(F271:F272)</f>
        <v>2</v>
      </c>
      <c r="H273" s="75">
        <f>SUM(H271:H272)</f>
        <v>1</v>
      </c>
      <c r="M273" s="75">
        <v>1</v>
      </c>
      <c r="O273" s="75">
        <f>SUM(B273:N273)</f>
        <v>19</v>
      </c>
    </row>
    <row r="275" spans="1:15">
      <c r="A275" s="16" t="s">
        <v>81</v>
      </c>
      <c r="B275" s="16" t="s">
        <v>30</v>
      </c>
      <c r="C275" s="16" t="s">
        <v>4</v>
      </c>
      <c r="D275" s="16" t="s">
        <v>31</v>
      </c>
      <c r="E275" s="16" t="s">
        <v>6</v>
      </c>
      <c r="F275" s="16" t="s">
        <v>32</v>
      </c>
      <c r="G275" s="16" t="s">
        <v>33</v>
      </c>
      <c r="H275" s="16" t="s">
        <v>34</v>
      </c>
      <c r="I275" s="16" t="s">
        <v>10</v>
      </c>
      <c r="J275" s="16" t="s">
        <v>35</v>
      </c>
      <c r="K275" s="16" t="s">
        <v>36</v>
      </c>
      <c r="L275" s="16" t="s">
        <v>37</v>
      </c>
      <c r="M275" s="16" t="s">
        <v>123</v>
      </c>
      <c r="N275" s="16"/>
      <c r="O275"/>
    </row>
    <row r="276" spans="1:15">
      <c r="A276" s="16" t="s">
        <v>82</v>
      </c>
      <c r="B276" s="16">
        <v>338571</v>
      </c>
      <c r="C276" s="16">
        <v>233688</v>
      </c>
      <c r="D276" s="16">
        <v>98020</v>
      </c>
      <c r="E276" s="16">
        <v>154456</v>
      </c>
      <c r="F276" s="16">
        <v>63548</v>
      </c>
      <c r="G276" s="16">
        <v>15545</v>
      </c>
      <c r="H276" s="16">
        <v>27913</v>
      </c>
      <c r="I276" s="16">
        <v>16555</v>
      </c>
      <c r="J276" s="16"/>
      <c r="K276" s="16">
        <v>5448</v>
      </c>
      <c r="L276" s="16"/>
      <c r="M276" s="16">
        <v>2268</v>
      </c>
      <c r="N276" s="16">
        <f>SUM(B276:M276)</f>
        <v>956012</v>
      </c>
      <c r="O276"/>
    </row>
    <row r="277" spans="1:15">
      <c r="A277" s="16" t="s">
        <v>122</v>
      </c>
      <c r="B277" s="74">
        <v>0.35414932030141882</v>
      </c>
      <c r="C277" s="74">
        <v>0.24444044635422987</v>
      </c>
      <c r="D277" s="74">
        <v>0.10253009376451341</v>
      </c>
      <c r="E277" s="74">
        <v>0.16156282557122714</v>
      </c>
      <c r="F277" s="74">
        <v>6.6471968971100776E-2</v>
      </c>
      <c r="G277" s="74">
        <v>1.6260256147412375E-2</v>
      </c>
      <c r="H277" s="74">
        <v>2.919733225105961E-2</v>
      </c>
      <c r="I277" s="74">
        <v>1.7316728241904913E-2</v>
      </c>
      <c r="J277" s="74">
        <v>0</v>
      </c>
      <c r="K277" s="74">
        <v>5.698673238411233E-3</v>
      </c>
      <c r="L277" s="74">
        <v>0</v>
      </c>
      <c r="M277" s="74">
        <v>2.3723551587218569E-3</v>
      </c>
      <c r="N277" s="74">
        <v>1</v>
      </c>
      <c r="O277" s="74"/>
    </row>
    <row r="278" spans="1:15">
      <c r="A278" s="16" t="s">
        <v>38</v>
      </c>
      <c r="B278" s="74">
        <v>2.8331945624113506</v>
      </c>
      <c r="C278" s="74">
        <v>1.955523570833839</v>
      </c>
      <c r="D278" s="74">
        <v>0.82024075011610731</v>
      </c>
      <c r="E278" s="74">
        <v>1.2925026045698171</v>
      </c>
      <c r="F278" s="74">
        <v>0.5317757517688062</v>
      </c>
      <c r="G278" s="74">
        <v>0.130082049179299</v>
      </c>
      <c r="H278" s="74">
        <v>0.23357865800847688</v>
      </c>
      <c r="I278" s="74">
        <v>0.1385338259352393</v>
      </c>
      <c r="J278" s="74">
        <v>0</v>
      </c>
      <c r="K278" s="74">
        <v>4.5589385907289864E-2</v>
      </c>
      <c r="L278" s="74">
        <v>0</v>
      </c>
      <c r="M278" s="74">
        <v>1.8978841269774855E-2</v>
      </c>
      <c r="N278" s="74">
        <v>8</v>
      </c>
      <c r="O278" s="74"/>
    </row>
    <row r="279" spans="1:15" s="75" customFormat="1">
      <c r="A279" s="20" t="s">
        <v>125</v>
      </c>
      <c r="B279" s="75">
        <v>3</v>
      </c>
      <c r="C279" s="75">
        <v>2</v>
      </c>
      <c r="D279" s="75">
        <v>1</v>
      </c>
      <c r="E279" s="75">
        <v>1</v>
      </c>
      <c r="F279" s="75">
        <v>1</v>
      </c>
      <c r="N279" s="75">
        <f>SUM(B279:M279)</f>
        <v>8</v>
      </c>
    </row>
    <row r="281" spans="1:15">
      <c r="A281" s="16"/>
      <c r="B281" s="16" t="s">
        <v>30</v>
      </c>
      <c r="C281" s="16" t="s">
        <v>4</v>
      </c>
      <c r="D281" s="16" t="s">
        <v>31</v>
      </c>
      <c r="E281" s="16" t="s">
        <v>6</v>
      </c>
      <c r="F281" s="16" t="s">
        <v>32</v>
      </c>
      <c r="G281" s="16" t="s">
        <v>33</v>
      </c>
      <c r="H281" s="16" t="s">
        <v>34</v>
      </c>
      <c r="I281" s="16" t="s">
        <v>10</v>
      </c>
      <c r="J281" s="16" t="s">
        <v>35</v>
      </c>
      <c r="K281" s="16" t="s">
        <v>36</v>
      </c>
      <c r="L281" s="16" t="s">
        <v>37</v>
      </c>
      <c r="M281" s="16" t="s">
        <v>123</v>
      </c>
      <c r="N281" s="16"/>
      <c r="O281"/>
    </row>
    <row r="282" spans="1:15">
      <c r="A282" s="16" t="s">
        <v>83</v>
      </c>
      <c r="B282" s="16">
        <v>264196</v>
      </c>
      <c r="C282" s="16">
        <v>100070</v>
      </c>
      <c r="D282" s="16">
        <v>105749</v>
      </c>
      <c r="E282" s="16">
        <v>127653</v>
      </c>
      <c r="F282" s="16">
        <v>57965</v>
      </c>
      <c r="G282" s="16">
        <v>15253</v>
      </c>
      <c r="H282" s="16">
        <v>22194</v>
      </c>
      <c r="I282" s="16">
        <v>11019</v>
      </c>
      <c r="J282" s="16"/>
      <c r="K282" s="16">
        <v>5181</v>
      </c>
      <c r="L282" s="16"/>
      <c r="M282" s="16"/>
      <c r="N282" s="16">
        <f>SUM(B282:M282)</f>
        <v>709280</v>
      </c>
      <c r="O282"/>
    </row>
    <row r="283" spans="1:15">
      <c r="A283" s="16" t="s">
        <v>122</v>
      </c>
      <c r="B283" s="74">
        <v>0.37248477329122492</v>
      </c>
      <c r="C283" s="74">
        <v>0.14108673584480036</v>
      </c>
      <c r="D283" s="74">
        <v>0.14909344687570494</v>
      </c>
      <c r="E283" s="74">
        <v>0.17997546808030679</v>
      </c>
      <c r="F283" s="74">
        <v>8.1723719828558541E-2</v>
      </c>
      <c r="G283" s="74">
        <v>2.1504906383938642E-2</v>
      </c>
      <c r="H283" s="74">
        <v>3.129088653282202E-2</v>
      </c>
      <c r="I283" s="74">
        <v>1.5535472591924206E-2</v>
      </c>
      <c r="J283" s="74">
        <v>0</v>
      </c>
      <c r="K283" s="74">
        <v>7.3045905707196032E-3</v>
      </c>
      <c r="L283" s="74">
        <v>0</v>
      </c>
      <c r="M283" s="74">
        <v>0</v>
      </c>
      <c r="N283" s="74">
        <v>1</v>
      </c>
      <c r="O283"/>
    </row>
    <row r="284" spans="1:15">
      <c r="A284" s="16" t="s">
        <v>38</v>
      </c>
      <c r="B284" s="74">
        <v>2.6073934130385745</v>
      </c>
      <c r="C284" s="74">
        <v>0.98760715091360252</v>
      </c>
      <c r="D284" s="74">
        <v>1.0436541281299345</v>
      </c>
      <c r="E284" s="74">
        <v>1.2598282765621476</v>
      </c>
      <c r="F284" s="74">
        <v>0.5720660387999098</v>
      </c>
      <c r="G284" s="74">
        <v>0.15053434468757049</v>
      </c>
      <c r="H284" s="74">
        <v>0.21903620572975413</v>
      </c>
      <c r="I284" s="74">
        <v>0.10874830814346945</v>
      </c>
      <c r="J284" s="74">
        <v>0</v>
      </c>
      <c r="K284" s="74">
        <v>5.1132133995037223E-2</v>
      </c>
      <c r="L284" s="74">
        <v>0</v>
      </c>
      <c r="M284" s="74">
        <v>0</v>
      </c>
      <c r="N284" s="74">
        <v>7</v>
      </c>
      <c r="O284" s="74"/>
    </row>
    <row r="285" spans="1:15" s="75" customFormat="1">
      <c r="A285" s="75" t="s">
        <v>38</v>
      </c>
      <c r="B285" s="75">
        <v>2</v>
      </c>
      <c r="D285" s="75">
        <v>1</v>
      </c>
      <c r="E285" s="75">
        <v>1</v>
      </c>
      <c r="N285" s="75">
        <f>SUM(B285:M285)</f>
        <v>4</v>
      </c>
    </row>
    <row r="286" spans="1:15" s="75" customFormat="1">
      <c r="A286" s="75" t="s">
        <v>38</v>
      </c>
      <c r="B286" s="75">
        <v>1</v>
      </c>
      <c r="C286" s="75">
        <v>1</v>
      </c>
      <c r="F286" s="75">
        <v>1</v>
      </c>
      <c r="N286" s="75">
        <f>SUM(B286:M286)</f>
        <v>3</v>
      </c>
    </row>
    <row r="287" spans="1:15" s="75" customFormat="1">
      <c r="A287" s="20" t="s">
        <v>125</v>
      </c>
      <c r="B287" s="75">
        <f t="shared" ref="B287:C287" si="21">SUM(B285:B286)</f>
        <v>3</v>
      </c>
      <c r="C287" s="75">
        <f t="shared" si="21"/>
        <v>1</v>
      </c>
      <c r="D287" s="75">
        <f>SUM(D285:D286)</f>
        <v>1</v>
      </c>
      <c r="E287" s="75">
        <f t="shared" ref="E287" si="22">SUM(E285:E286)</f>
        <v>1</v>
      </c>
      <c r="F287" s="75">
        <f>SUM(F285:F286)</f>
        <v>1</v>
      </c>
      <c r="N287" s="75">
        <f>SUM(B287:M287)</f>
        <v>7</v>
      </c>
    </row>
    <row r="289" spans="1:16">
      <c r="A289" s="16" t="s">
        <v>84</v>
      </c>
      <c r="B289" s="16" t="s">
        <v>30</v>
      </c>
      <c r="C289" s="16" t="s">
        <v>4</v>
      </c>
      <c r="D289" s="16" t="s">
        <v>31</v>
      </c>
      <c r="E289" s="16" t="s">
        <v>6</v>
      </c>
      <c r="F289" s="16" t="s">
        <v>32</v>
      </c>
      <c r="G289" s="16" t="s">
        <v>33</v>
      </c>
      <c r="H289" s="16" t="s">
        <v>34</v>
      </c>
      <c r="I289" s="16" t="s">
        <v>10</v>
      </c>
      <c r="J289" s="16" t="s">
        <v>35</v>
      </c>
      <c r="K289" s="16" t="s">
        <v>36</v>
      </c>
      <c r="L289" s="16" t="s">
        <v>37</v>
      </c>
      <c r="M289" s="16" t="s">
        <v>123</v>
      </c>
      <c r="N289" s="16"/>
      <c r="O289"/>
    </row>
    <row r="290" spans="1:16">
      <c r="A290" s="16" t="s">
        <v>85</v>
      </c>
      <c r="B290" s="16">
        <v>344480</v>
      </c>
      <c r="C290" s="16">
        <v>146337</v>
      </c>
      <c r="D290" s="16">
        <v>110324</v>
      </c>
      <c r="E290" s="16">
        <v>161232</v>
      </c>
      <c r="F290" s="16">
        <v>77714</v>
      </c>
      <c r="G290" s="16">
        <v>24598</v>
      </c>
      <c r="H290" s="16">
        <v>93529</v>
      </c>
      <c r="I290" s="16">
        <v>12119</v>
      </c>
      <c r="J290" s="16"/>
      <c r="K290" s="16">
        <v>5758</v>
      </c>
      <c r="L290" s="16"/>
      <c r="M290" s="16"/>
      <c r="N290" s="16">
        <f>SUM(B290:M290)</f>
        <v>976091</v>
      </c>
      <c r="O290"/>
    </row>
    <row r="291" spans="1:16">
      <c r="A291" s="16" t="s">
        <v>122</v>
      </c>
      <c r="B291" s="74">
        <v>0.35291791441576659</v>
      </c>
      <c r="C291" s="74">
        <v>0.14992147248565962</v>
      </c>
      <c r="D291" s="74">
        <v>0.11302634692871874</v>
      </c>
      <c r="E291" s="74">
        <v>0.16518132018428611</v>
      </c>
      <c r="F291" s="74">
        <v>7.9617576639882962E-2</v>
      </c>
      <c r="G291" s="74">
        <v>2.5200519213884772E-2</v>
      </c>
      <c r="H291" s="74">
        <v>9.5819959409522273E-2</v>
      </c>
      <c r="I291" s="74">
        <v>1.2415850571309438E-2</v>
      </c>
      <c r="J291" s="74">
        <v>0</v>
      </c>
      <c r="K291" s="74">
        <v>5.8990401509695306E-3</v>
      </c>
      <c r="L291" s="74">
        <v>0</v>
      </c>
      <c r="M291" s="74">
        <v>0</v>
      </c>
      <c r="N291" s="74">
        <v>1</v>
      </c>
      <c r="O291"/>
    </row>
    <row r="292" spans="1:16">
      <c r="A292" s="16" t="s">
        <v>38</v>
      </c>
      <c r="B292" s="74">
        <v>2.8233433153261327</v>
      </c>
      <c r="C292" s="74">
        <v>1.199371779885277</v>
      </c>
      <c r="D292" s="74">
        <v>0.90421077542974992</v>
      </c>
      <c r="E292" s="74">
        <v>1.3214505614742889</v>
      </c>
      <c r="F292" s="74">
        <v>0.63694061311906369</v>
      </c>
      <c r="G292" s="74">
        <v>0.20160415371107818</v>
      </c>
      <c r="H292" s="74">
        <v>0.76655967527617819</v>
      </c>
      <c r="I292" s="74">
        <v>9.9326804570475505E-2</v>
      </c>
      <c r="J292" s="74">
        <v>0</v>
      </c>
      <c r="K292" s="74">
        <v>4.7192321207756245E-2</v>
      </c>
      <c r="L292" s="74">
        <v>0</v>
      </c>
      <c r="M292" s="74">
        <v>0</v>
      </c>
      <c r="N292" s="74">
        <v>8</v>
      </c>
      <c r="O292" s="74"/>
    </row>
    <row r="293" spans="1:16" s="75" customFormat="1">
      <c r="A293" s="20" t="s">
        <v>125</v>
      </c>
      <c r="B293" s="75">
        <v>3</v>
      </c>
      <c r="C293" s="75">
        <v>1</v>
      </c>
      <c r="D293" s="75">
        <v>1</v>
      </c>
      <c r="E293" s="75">
        <v>1</v>
      </c>
      <c r="F293" s="75">
        <v>1</v>
      </c>
      <c r="H293" s="75">
        <v>1</v>
      </c>
      <c r="N293" s="75">
        <f>SUM(B293:M293)</f>
        <v>8</v>
      </c>
    </row>
    <row r="295" spans="1:16">
      <c r="A295" s="16"/>
      <c r="B295" s="16" t="s">
        <v>30</v>
      </c>
      <c r="C295" s="16" t="s">
        <v>4</v>
      </c>
      <c r="D295" s="16" t="s">
        <v>31</v>
      </c>
      <c r="E295" s="16" t="s">
        <v>6</v>
      </c>
      <c r="F295" s="16" t="s">
        <v>32</v>
      </c>
      <c r="G295" s="16" t="s">
        <v>33</v>
      </c>
      <c r="H295" s="16" t="s">
        <v>34</v>
      </c>
      <c r="I295" s="16" t="s">
        <v>10</v>
      </c>
      <c r="J295" s="16" t="s">
        <v>35</v>
      </c>
      <c r="K295" s="16" t="s">
        <v>36</v>
      </c>
      <c r="L295" s="16" t="s">
        <v>37</v>
      </c>
      <c r="M295" s="16" t="s">
        <v>151</v>
      </c>
      <c r="N295" s="16" t="s">
        <v>123</v>
      </c>
      <c r="O295" s="16"/>
    </row>
    <row r="296" spans="1:16">
      <c r="A296" s="16" t="s">
        <v>86</v>
      </c>
      <c r="B296" s="16">
        <v>260780</v>
      </c>
      <c r="C296" s="16">
        <v>99976</v>
      </c>
      <c r="D296" s="16">
        <v>96244</v>
      </c>
      <c r="E296" s="16">
        <v>116846</v>
      </c>
      <c r="F296" s="16">
        <v>49352</v>
      </c>
      <c r="G296" s="16">
        <v>10869</v>
      </c>
      <c r="H296" s="16">
        <v>27579</v>
      </c>
      <c r="I296" s="16">
        <v>8102</v>
      </c>
      <c r="J296" s="16"/>
      <c r="K296" s="16">
        <v>5165</v>
      </c>
      <c r="L296" s="16"/>
      <c r="M296" s="16" t="s">
        <v>152</v>
      </c>
      <c r="N296" s="16">
        <v>79003</v>
      </c>
      <c r="O296" s="16">
        <f>SUM(B296:N296)</f>
        <v>753916</v>
      </c>
    </row>
    <row r="297" spans="1:16">
      <c r="A297" s="16" t="s">
        <v>122</v>
      </c>
      <c r="B297" s="74">
        <v>0.34590060431135566</v>
      </c>
      <c r="C297" s="74">
        <v>0.13260893786575692</v>
      </c>
      <c r="D297" s="74">
        <v>0.12765878426774335</v>
      </c>
      <c r="E297" s="74">
        <v>0.15498543604327272</v>
      </c>
      <c r="F297" s="74">
        <v>6.5460873625178398E-2</v>
      </c>
      <c r="G297" s="74">
        <v>1.4416725470742098E-2</v>
      </c>
      <c r="H297" s="74">
        <v>3.6580998413616374E-2</v>
      </c>
      <c r="I297" s="74">
        <v>1.0746555319160224E-2</v>
      </c>
      <c r="J297" s="74">
        <v>0</v>
      </c>
      <c r="K297" s="74">
        <v>6.8508958557717305E-3</v>
      </c>
      <c r="L297" s="74">
        <v>0</v>
      </c>
      <c r="M297" s="74">
        <v>0.10479018882740253</v>
      </c>
      <c r="N297" s="74">
        <v>0.10479018882740253</v>
      </c>
      <c r="O297" s="74">
        <v>1</v>
      </c>
    </row>
    <row r="298" spans="1:16">
      <c r="A298" s="16" t="s">
        <v>38</v>
      </c>
      <c r="B298" s="124">
        <v>2.0754036258681339</v>
      </c>
      <c r="C298" s="74">
        <v>0.79565362719454158</v>
      </c>
      <c r="D298" s="74">
        <v>0.76595270560646012</v>
      </c>
      <c r="E298" s="74">
        <v>0.92991261625963628</v>
      </c>
      <c r="F298" s="74">
        <v>0.39276524175107042</v>
      </c>
      <c r="G298" s="74">
        <v>8.6500352824452592E-2</v>
      </c>
      <c r="H298" s="74">
        <v>0.21948599048169826</v>
      </c>
      <c r="I298" s="74">
        <v>6.4479331914961344E-2</v>
      </c>
      <c r="J298" s="74">
        <v>0</v>
      </c>
      <c r="K298" s="74">
        <v>4.1105375134630383E-2</v>
      </c>
      <c r="L298" s="74">
        <v>0</v>
      </c>
      <c r="M298" s="74">
        <v>0.62874113296441514</v>
      </c>
      <c r="N298" s="74">
        <v>0.62874113296441514</v>
      </c>
      <c r="O298" s="74">
        <v>6</v>
      </c>
      <c r="P298" s="74"/>
    </row>
    <row r="299" spans="1:16" s="75" customFormat="1">
      <c r="A299" s="75" t="s">
        <v>38</v>
      </c>
      <c r="B299" s="75">
        <v>2</v>
      </c>
      <c r="O299" s="75">
        <f>SUM(B299:N299)</f>
        <v>2</v>
      </c>
    </row>
    <row r="300" spans="1:16" s="75" customFormat="1">
      <c r="A300" s="75" t="s">
        <v>38</v>
      </c>
      <c r="C300" s="75">
        <v>1</v>
      </c>
      <c r="D300" s="75">
        <v>1</v>
      </c>
      <c r="E300" s="75">
        <v>1</v>
      </c>
      <c r="M300" s="75">
        <v>1</v>
      </c>
      <c r="O300" s="75">
        <f>SUM(B300:N300)</f>
        <v>4</v>
      </c>
    </row>
    <row r="301" spans="1:16" s="75" customFormat="1">
      <c r="A301" s="20" t="s">
        <v>125</v>
      </c>
      <c r="B301" s="75">
        <f t="shared" ref="B301:C301" si="23">SUM(B299:B300)</f>
        <v>2</v>
      </c>
      <c r="C301" s="75">
        <f t="shared" si="23"/>
        <v>1</v>
      </c>
      <c r="D301" s="75">
        <f>SUM(D299:D300)</f>
        <v>1</v>
      </c>
      <c r="E301" s="75">
        <f t="shared" ref="E301" si="24">SUM(E299:E300)</f>
        <v>1</v>
      </c>
      <c r="M301" s="75">
        <f>SUM(M299:M300)</f>
        <v>1</v>
      </c>
      <c r="O301" s="75">
        <f>SUM(B301:N301)</f>
        <v>6</v>
      </c>
    </row>
    <row r="303" spans="1:16">
      <c r="A303" s="16"/>
      <c r="B303" s="16" t="s">
        <v>30</v>
      </c>
      <c r="C303" s="16" t="s">
        <v>4</v>
      </c>
      <c r="D303" s="16" t="s">
        <v>31</v>
      </c>
      <c r="E303" s="16" t="s">
        <v>6</v>
      </c>
      <c r="F303" s="16" t="s">
        <v>32</v>
      </c>
      <c r="G303" s="16" t="s">
        <v>33</v>
      </c>
      <c r="H303" s="16" t="s">
        <v>34</v>
      </c>
      <c r="I303" s="16" t="s">
        <v>10</v>
      </c>
      <c r="J303" s="16" t="s">
        <v>35</v>
      </c>
      <c r="K303" s="16" t="s">
        <v>36</v>
      </c>
      <c r="L303" s="16" t="s">
        <v>37</v>
      </c>
      <c r="M303" s="64" t="s">
        <v>153</v>
      </c>
      <c r="N303" s="16" t="s">
        <v>123</v>
      </c>
      <c r="O303" s="16"/>
    </row>
    <row r="304" spans="1:16">
      <c r="A304" s="16" t="s">
        <v>87</v>
      </c>
      <c r="B304" s="16">
        <v>141447</v>
      </c>
      <c r="C304" s="16">
        <v>49665</v>
      </c>
      <c r="D304" s="16">
        <v>77262</v>
      </c>
      <c r="E304" s="16">
        <v>88626</v>
      </c>
      <c r="F304" s="16">
        <v>79711</v>
      </c>
      <c r="G304" s="16">
        <v>6411</v>
      </c>
      <c r="H304" s="16">
        <v>81705</v>
      </c>
      <c r="I304" s="16">
        <v>28525</v>
      </c>
      <c r="J304" s="16"/>
      <c r="K304" s="16">
        <v>4355</v>
      </c>
      <c r="L304" s="16"/>
      <c r="M304" s="16" t="s">
        <v>154</v>
      </c>
      <c r="N304" s="16">
        <v>71227</v>
      </c>
      <c r="O304" s="16">
        <f>SUM(B304:N304)</f>
        <v>628934</v>
      </c>
    </row>
    <row r="305" spans="1:16">
      <c r="A305" s="16" t="s">
        <v>122</v>
      </c>
      <c r="B305" s="74">
        <v>0.22489959200806445</v>
      </c>
      <c r="C305" s="74">
        <v>7.8966950427230842E-2</v>
      </c>
      <c r="D305" s="74">
        <v>0.12284595839945051</v>
      </c>
      <c r="E305" s="74">
        <v>0.14091462697198753</v>
      </c>
      <c r="F305" s="74">
        <v>0.12673984869636559</v>
      </c>
      <c r="G305" s="74">
        <v>1.0193438421201588E-2</v>
      </c>
      <c r="H305" s="74">
        <v>0.12991029265391918</v>
      </c>
      <c r="I305" s="74">
        <v>4.535452050612624E-2</v>
      </c>
      <c r="J305" s="74">
        <v>0</v>
      </c>
      <c r="K305" s="74">
        <v>6.9244149624602897E-3</v>
      </c>
      <c r="L305" s="74">
        <v>0</v>
      </c>
      <c r="M305" s="74">
        <v>0.11325035695319381</v>
      </c>
      <c r="N305" s="74">
        <v>0.11325035695319381</v>
      </c>
      <c r="O305" s="74">
        <v>1</v>
      </c>
    </row>
    <row r="306" spans="1:16">
      <c r="A306" s="16" t="s">
        <v>38</v>
      </c>
      <c r="B306" s="124">
        <v>1.1244979600403222</v>
      </c>
      <c r="C306" s="74">
        <v>0.39483475213615421</v>
      </c>
      <c r="D306" s="74">
        <v>0.61422979199725258</v>
      </c>
      <c r="E306" s="74">
        <v>0.70457313485993767</v>
      </c>
      <c r="F306" s="74">
        <v>0.63369924348182793</v>
      </c>
      <c r="G306" s="74">
        <v>5.096719210600794E-2</v>
      </c>
      <c r="H306" s="74">
        <v>0.6495514632695959</v>
      </c>
      <c r="I306" s="74">
        <v>0.2267726025306312</v>
      </c>
      <c r="J306" s="74">
        <v>0</v>
      </c>
      <c r="K306" s="74">
        <v>3.4622074812301451E-2</v>
      </c>
      <c r="L306" s="74">
        <v>0</v>
      </c>
      <c r="M306" s="74">
        <v>0.56625178476596905</v>
      </c>
      <c r="N306" s="74">
        <v>0.56625178476596905</v>
      </c>
      <c r="O306" s="74">
        <v>5</v>
      </c>
      <c r="P306" s="74"/>
    </row>
    <row r="307" spans="1:16" s="75" customFormat="1">
      <c r="A307" s="75" t="s">
        <v>38</v>
      </c>
      <c r="B307" s="75">
        <v>1</v>
      </c>
      <c r="O307" s="75">
        <f>SUM(B307:N307)</f>
        <v>1</v>
      </c>
    </row>
    <row r="308" spans="1:16" s="75" customFormat="1">
      <c r="A308" s="75" t="s">
        <v>38</v>
      </c>
      <c r="D308" s="75">
        <v>1</v>
      </c>
      <c r="E308" s="75">
        <v>1</v>
      </c>
      <c r="F308" s="75">
        <v>1</v>
      </c>
      <c r="H308" s="75">
        <v>1</v>
      </c>
      <c r="O308" s="75">
        <f>SUM(B308:N308)</f>
        <v>4</v>
      </c>
    </row>
    <row r="309" spans="1:16" s="75" customFormat="1">
      <c r="A309" s="20" t="s">
        <v>125</v>
      </c>
      <c r="B309" s="75">
        <f t="shared" ref="B309" si="25">SUM(B307:B308)</f>
        <v>1</v>
      </c>
      <c r="D309" s="75">
        <f>SUM(D307:D308)</f>
        <v>1</v>
      </c>
      <c r="E309" s="75">
        <f t="shared" ref="E309" si="26">SUM(E307:E308)</f>
        <v>1</v>
      </c>
      <c r="F309" s="75">
        <f>SUM(F307:F308)</f>
        <v>1</v>
      </c>
      <c r="H309" s="75">
        <f>SUM(H307:H308)</f>
        <v>1</v>
      </c>
      <c r="O309" s="75">
        <f>SUM(B309:N309)</f>
        <v>5</v>
      </c>
    </row>
    <row r="311" spans="1:16">
      <c r="A311" s="16"/>
      <c r="B311" s="74"/>
      <c r="C311" s="74"/>
      <c r="D311" s="74"/>
      <c r="E311" s="74"/>
      <c r="F311" s="74"/>
      <c r="G311" s="74"/>
      <c r="H311" s="74"/>
      <c r="I311" s="74"/>
      <c r="J311" s="74"/>
      <c r="K311" s="74"/>
      <c r="L311" s="74"/>
      <c r="M311" s="74"/>
      <c r="N311" s="74"/>
      <c r="O311" s="74"/>
    </row>
    <row r="312" spans="1:16">
      <c r="A312" s="16"/>
      <c r="B312" s="16" t="s">
        <v>30</v>
      </c>
      <c r="C312" s="16" t="s">
        <v>4</v>
      </c>
      <c r="D312" s="16" t="s">
        <v>31</v>
      </c>
      <c r="E312" s="16" t="s">
        <v>6</v>
      </c>
      <c r="F312" s="16" t="s">
        <v>32</v>
      </c>
      <c r="G312" s="16" t="s">
        <v>33</v>
      </c>
      <c r="H312" s="16" t="s">
        <v>34</v>
      </c>
      <c r="I312" s="16" t="s">
        <v>10</v>
      </c>
      <c r="J312" s="16" t="s">
        <v>35</v>
      </c>
      <c r="K312" s="16" t="s">
        <v>36</v>
      </c>
      <c r="L312" s="16" t="s">
        <v>37</v>
      </c>
      <c r="M312" s="16" t="s">
        <v>123</v>
      </c>
      <c r="N312" s="74"/>
      <c r="O312" s="74"/>
    </row>
    <row r="313" spans="1:16">
      <c r="A313" t="s">
        <v>17</v>
      </c>
      <c r="B313" s="4">
        <v>6</v>
      </c>
      <c r="C313" s="4">
        <v>5</v>
      </c>
      <c r="D313" s="4">
        <v>2</v>
      </c>
      <c r="E313" s="4">
        <v>3</v>
      </c>
      <c r="F313" s="4">
        <v>2</v>
      </c>
      <c r="H313" s="4">
        <v>1</v>
      </c>
      <c r="L313" s="4">
        <v>1</v>
      </c>
      <c r="N313" s="4">
        <f t="shared" ref="N313:N376" si="27">SUM(B313:M313)</f>
        <v>20</v>
      </c>
      <c r="P313" s="4"/>
    </row>
    <row r="314" spans="1:16">
      <c r="A314" t="s">
        <v>42</v>
      </c>
      <c r="B314" s="4">
        <v>2</v>
      </c>
      <c r="C314" s="4">
        <v>1</v>
      </c>
      <c r="D314" s="4">
        <v>1</v>
      </c>
      <c r="E314" s="4">
        <v>1</v>
      </c>
      <c r="N314" s="4">
        <f t="shared" si="27"/>
        <v>5</v>
      </c>
      <c r="P314" s="4"/>
    </row>
    <row r="315" spans="1:16">
      <c r="A315" t="s">
        <v>43</v>
      </c>
      <c r="B315" s="4">
        <v>2</v>
      </c>
      <c r="C315" s="4">
        <v>1</v>
      </c>
      <c r="F315" s="4">
        <v>1</v>
      </c>
      <c r="I315" s="4">
        <v>1</v>
      </c>
      <c r="N315" s="4">
        <f t="shared" si="27"/>
        <v>5</v>
      </c>
      <c r="P315" s="4"/>
    </row>
    <row r="316" spans="1:16">
      <c r="A316" t="s">
        <v>44</v>
      </c>
      <c r="B316" s="4">
        <v>3</v>
      </c>
      <c r="C316" s="4">
        <v>2</v>
      </c>
      <c r="D316" s="4">
        <v>1</v>
      </c>
      <c r="E316" s="4">
        <v>1</v>
      </c>
      <c r="F316" s="4">
        <v>1</v>
      </c>
      <c r="G316" s="4">
        <v>1</v>
      </c>
      <c r="N316" s="4">
        <f t="shared" si="27"/>
        <v>9</v>
      </c>
      <c r="P316" s="4"/>
    </row>
    <row r="317" spans="1:16">
      <c r="A317"/>
      <c r="P317" s="4"/>
    </row>
    <row r="318" spans="1:16">
      <c r="A318" t="s">
        <v>45</v>
      </c>
      <c r="N318" s="4">
        <f t="shared" si="27"/>
        <v>0</v>
      </c>
      <c r="P318" s="4"/>
    </row>
    <row r="319" spans="1:16">
      <c r="A319" t="s">
        <v>46</v>
      </c>
      <c r="B319" s="4">
        <v>3</v>
      </c>
      <c r="C319" s="4">
        <v>2</v>
      </c>
      <c r="D319" s="4">
        <v>1</v>
      </c>
      <c r="E319" s="4">
        <v>1</v>
      </c>
      <c r="F319" s="4">
        <v>1</v>
      </c>
      <c r="N319" s="4">
        <f t="shared" si="27"/>
        <v>8</v>
      </c>
      <c r="P319" s="4"/>
    </row>
    <row r="320" spans="1:16">
      <c r="A320"/>
      <c r="P320" s="4"/>
    </row>
    <row r="321" spans="1:16">
      <c r="A321" t="s">
        <v>47</v>
      </c>
      <c r="B321" s="4">
        <v>2</v>
      </c>
      <c r="C321" s="4">
        <v>2</v>
      </c>
      <c r="D321" s="4">
        <v>1</v>
      </c>
      <c r="E321" s="4">
        <v>1</v>
      </c>
      <c r="F321" s="4">
        <v>1</v>
      </c>
      <c r="N321" s="4">
        <f t="shared" si="27"/>
        <v>7</v>
      </c>
      <c r="P321" s="4"/>
    </row>
    <row r="322" spans="1:16">
      <c r="A322" t="s">
        <v>49</v>
      </c>
      <c r="B322" s="4">
        <v>4</v>
      </c>
      <c r="C322" s="4">
        <v>2</v>
      </c>
      <c r="D322" s="4">
        <v>1</v>
      </c>
      <c r="E322" s="4">
        <v>2</v>
      </c>
      <c r="F322" s="4">
        <v>1</v>
      </c>
      <c r="M322" s="4">
        <v>1</v>
      </c>
      <c r="N322" s="4">
        <f t="shared" si="27"/>
        <v>11</v>
      </c>
      <c r="P322" s="4"/>
    </row>
    <row r="323" spans="1:16">
      <c r="A323" t="s">
        <v>50</v>
      </c>
      <c r="B323" s="4">
        <v>3</v>
      </c>
      <c r="C323" s="4">
        <v>1</v>
      </c>
      <c r="D323" s="4">
        <v>1</v>
      </c>
      <c r="E323" s="4">
        <v>1</v>
      </c>
      <c r="F323" s="4">
        <v>1</v>
      </c>
      <c r="N323" s="4">
        <f t="shared" si="27"/>
        <v>7</v>
      </c>
      <c r="P323" s="4"/>
    </row>
    <row r="324" spans="1:16">
      <c r="A324" t="s">
        <v>51</v>
      </c>
      <c r="B324" s="4">
        <v>3</v>
      </c>
      <c r="C324" s="4">
        <v>1</v>
      </c>
      <c r="D324" s="4">
        <v>1</v>
      </c>
      <c r="E324" s="4">
        <v>1</v>
      </c>
      <c r="F324" s="4">
        <v>1</v>
      </c>
      <c r="N324" s="4">
        <f t="shared" si="27"/>
        <v>7</v>
      </c>
      <c r="P324" s="4"/>
    </row>
    <row r="325" spans="1:16">
      <c r="A325" t="s">
        <v>52</v>
      </c>
      <c r="B325" s="4">
        <v>8</v>
      </c>
      <c r="C325" s="4">
        <v>5</v>
      </c>
      <c r="D325" s="4">
        <v>4</v>
      </c>
      <c r="E325" s="4">
        <v>4</v>
      </c>
      <c r="F325" s="4">
        <v>3</v>
      </c>
      <c r="G325" s="4">
        <v>1</v>
      </c>
      <c r="I325" s="4">
        <v>1</v>
      </c>
      <c r="M325" s="4">
        <v>1</v>
      </c>
      <c r="N325" s="4">
        <f t="shared" si="27"/>
        <v>27</v>
      </c>
      <c r="P325" s="4"/>
    </row>
    <row r="326" spans="1:16">
      <c r="A326" t="s">
        <v>53</v>
      </c>
      <c r="B326" s="4">
        <v>8</v>
      </c>
      <c r="C326" s="4">
        <v>4</v>
      </c>
      <c r="D326" s="4">
        <v>3</v>
      </c>
      <c r="E326" s="4">
        <v>3</v>
      </c>
      <c r="F326" s="4">
        <v>3</v>
      </c>
      <c r="G326" s="4">
        <v>1</v>
      </c>
      <c r="I326" s="4">
        <v>1</v>
      </c>
      <c r="N326" s="4">
        <f t="shared" si="27"/>
        <v>23</v>
      </c>
      <c r="P326" s="4"/>
    </row>
    <row r="327" spans="1:16">
      <c r="A327" t="s">
        <v>54</v>
      </c>
      <c r="B327" s="4">
        <v>11</v>
      </c>
      <c r="C327" s="4">
        <v>5</v>
      </c>
      <c r="D327" s="4">
        <v>5</v>
      </c>
      <c r="E327" s="4">
        <v>4</v>
      </c>
      <c r="F327" s="4">
        <v>5</v>
      </c>
      <c r="G327" s="4">
        <v>1</v>
      </c>
      <c r="I327" s="4">
        <v>1</v>
      </c>
      <c r="M327" s="4">
        <v>1</v>
      </c>
      <c r="N327" s="4">
        <f t="shared" si="27"/>
        <v>33</v>
      </c>
      <c r="P327" s="4"/>
    </row>
    <row r="328" spans="1:16">
      <c r="A328" t="s">
        <v>21</v>
      </c>
      <c r="B328" s="4">
        <v>16</v>
      </c>
      <c r="C328" s="4">
        <v>8</v>
      </c>
      <c r="D328" s="4">
        <v>7</v>
      </c>
      <c r="E328" s="4">
        <v>6</v>
      </c>
      <c r="F328" s="4">
        <v>8</v>
      </c>
      <c r="G328" s="4">
        <v>2</v>
      </c>
      <c r="H328" s="4">
        <v>1</v>
      </c>
      <c r="I328" s="4">
        <v>1</v>
      </c>
      <c r="N328" s="4">
        <f t="shared" si="27"/>
        <v>49</v>
      </c>
      <c r="P328" s="4"/>
    </row>
    <row r="329" spans="1:16">
      <c r="A329"/>
      <c r="P329" s="4"/>
    </row>
    <row r="330" spans="1:16">
      <c r="A330" t="s">
        <v>56</v>
      </c>
      <c r="P330" s="4"/>
    </row>
    <row r="331" spans="1:16">
      <c r="A331" t="s">
        <v>57</v>
      </c>
      <c r="B331" s="4">
        <v>5</v>
      </c>
      <c r="C331" s="4">
        <v>3</v>
      </c>
      <c r="D331" s="4">
        <v>2</v>
      </c>
      <c r="E331" s="4">
        <v>1</v>
      </c>
      <c r="F331" s="4">
        <v>1</v>
      </c>
      <c r="N331" s="4">
        <f>SUM(B331:M331)</f>
        <v>12</v>
      </c>
      <c r="P331" s="4"/>
    </row>
    <row r="332" spans="1:16">
      <c r="A332"/>
      <c r="P332" s="4"/>
    </row>
    <row r="333" spans="1:16">
      <c r="A333" t="s">
        <v>58</v>
      </c>
      <c r="N333" s="4">
        <f t="shared" si="27"/>
        <v>0</v>
      </c>
      <c r="P333" s="4"/>
    </row>
    <row r="334" spans="1:16">
      <c r="A334" t="s">
        <v>59</v>
      </c>
      <c r="B334" s="4">
        <v>3</v>
      </c>
      <c r="C334" s="4">
        <v>1</v>
      </c>
      <c r="D334" s="4">
        <v>1</v>
      </c>
      <c r="E334" s="4">
        <v>1</v>
      </c>
      <c r="F334" s="4">
        <v>1</v>
      </c>
      <c r="N334" s="4">
        <f t="shared" si="27"/>
        <v>7</v>
      </c>
      <c r="P334" s="4"/>
    </row>
    <row r="335" spans="1:16">
      <c r="A335"/>
      <c r="P335" s="4"/>
    </row>
    <row r="336" spans="1:16">
      <c r="A336" t="s">
        <v>55</v>
      </c>
      <c r="P336" s="4"/>
    </row>
    <row r="337" spans="1:16">
      <c r="A337" t="s">
        <v>60</v>
      </c>
      <c r="B337" s="4">
        <v>3</v>
      </c>
      <c r="C337" s="4">
        <v>3</v>
      </c>
      <c r="D337" s="4">
        <v>2</v>
      </c>
      <c r="E337" s="4">
        <v>1</v>
      </c>
      <c r="F337" s="4">
        <v>1</v>
      </c>
      <c r="M337" s="4">
        <v>1</v>
      </c>
      <c r="N337" s="4">
        <f t="shared" si="27"/>
        <v>11</v>
      </c>
      <c r="P337" s="4"/>
    </row>
    <row r="338" spans="1:16">
      <c r="A338"/>
      <c r="P338" s="4"/>
    </row>
    <row r="339" spans="1:16">
      <c r="A339" t="s">
        <v>61</v>
      </c>
      <c r="B339" s="4">
        <v>3</v>
      </c>
      <c r="C339" s="4">
        <v>1</v>
      </c>
      <c r="D339" s="4">
        <v>1</v>
      </c>
      <c r="E339" s="4">
        <v>1</v>
      </c>
      <c r="F339" s="4">
        <v>1</v>
      </c>
      <c r="N339" s="4">
        <f t="shared" si="27"/>
        <v>7</v>
      </c>
      <c r="P339" s="4"/>
    </row>
    <row r="340" spans="1:16">
      <c r="A340" t="s">
        <v>62</v>
      </c>
      <c r="B340" s="4">
        <v>5</v>
      </c>
      <c r="C340" s="4">
        <v>3</v>
      </c>
      <c r="D340" s="4">
        <v>2</v>
      </c>
      <c r="E340" s="4">
        <v>2</v>
      </c>
      <c r="F340" s="4">
        <v>2</v>
      </c>
      <c r="N340" s="4">
        <f t="shared" si="27"/>
        <v>14</v>
      </c>
      <c r="P340" s="4"/>
    </row>
    <row r="341" spans="1:16">
      <c r="A341" t="s">
        <v>63</v>
      </c>
      <c r="B341" s="4">
        <v>9</v>
      </c>
      <c r="C341" s="4">
        <v>6</v>
      </c>
      <c r="D341" s="4">
        <v>4</v>
      </c>
      <c r="E341" s="4">
        <v>3</v>
      </c>
      <c r="F341" s="4">
        <v>3</v>
      </c>
      <c r="G341" s="4">
        <v>1</v>
      </c>
      <c r="H341" s="4">
        <v>1</v>
      </c>
      <c r="N341" s="4">
        <f t="shared" si="27"/>
        <v>27</v>
      </c>
      <c r="P341" s="4"/>
    </row>
    <row r="342" spans="1:16">
      <c r="A342" t="s">
        <v>64</v>
      </c>
      <c r="B342" s="4">
        <v>2</v>
      </c>
      <c r="C342" s="4">
        <v>2</v>
      </c>
      <c r="D342" s="4">
        <v>1</v>
      </c>
      <c r="E342" s="4">
        <v>1</v>
      </c>
      <c r="F342" s="4">
        <v>1</v>
      </c>
      <c r="N342" s="4">
        <f t="shared" si="27"/>
        <v>7</v>
      </c>
      <c r="P342" s="4"/>
    </row>
    <row r="343" spans="1:16">
      <c r="A343" t="s">
        <v>65</v>
      </c>
      <c r="B343" s="4">
        <v>2</v>
      </c>
      <c r="C343" s="4">
        <v>1</v>
      </c>
      <c r="D343" s="4">
        <v>1</v>
      </c>
      <c r="F343" s="4">
        <v>1</v>
      </c>
      <c r="N343" s="4">
        <f t="shared" si="27"/>
        <v>5</v>
      </c>
      <c r="P343" s="4"/>
    </row>
    <row r="344" spans="1:16">
      <c r="A344" t="s">
        <v>66</v>
      </c>
      <c r="B344" s="4">
        <v>3</v>
      </c>
      <c r="C344" s="4">
        <v>2</v>
      </c>
      <c r="D344" s="4">
        <v>2</v>
      </c>
      <c r="E344" s="4">
        <v>1</v>
      </c>
      <c r="F344" s="4">
        <v>2</v>
      </c>
      <c r="N344" s="4">
        <f t="shared" si="27"/>
        <v>10</v>
      </c>
      <c r="P344" s="4"/>
    </row>
    <row r="345" spans="1:16">
      <c r="A345" t="s">
        <v>67</v>
      </c>
      <c r="B345" s="4">
        <v>8</v>
      </c>
      <c r="C345" s="4">
        <v>3</v>
      </c>
      <c r="D345" s="4">
        <v>10</v>
      </c>
      <c r="E345" s="4">
        <v>5</v>
      </c>
      <c r="F345" s="4">
        <v>4</v>
      </c>
      <c r="G345" s="4">
        <v>1</v>
      </c>
      <c r="H345" s="4">
        <v>1</v>
      </c>
      <c r="N345" s="4">
        <f t="shared" si="27"/>
        <v>32</v>
      </c>
      <c r="P345" s="4"/>
    </row>
    <row r="346" spans="1:16">
      <c r="A346" t="s">
        <v>68</v>
      </c>
      <c r="B346" s="4">
        <v>6</v>
      </c>
      <c r="C346" s="4">
        <v>3</v>
      </c>
      <c r="D346" s="4">
        <v>5</v>
      </c>
      <c r="E346" s="4">
        <v>3</v>
      </c>
      <c r="F346" s="4">
        <v>2</v>
      </c>
      <c r="M346" s="4">
        <v>1</v>
      </c>
      <c r="N346" s="4">
        <f t="shared" si="27"/>
        <v>20</v>
      </c>
      <c r="P346" s="4"/>
    </row>
    <row r="347" spans="1:16">
      <c r="A347"/>
      <c r="P347" s="4"/>
    </row>
    <row r="348" spans="1:16">
      <c r="A348" t="s">
        <v>69</v>
      </c>
      <c r="N348" s="4">
        <f t="shared" si="27"/>
        <v>0</v>
      </c>
      <c r="P348" s="4"/>
    </row>
    <row r="349" spans="1:16">
      <c r="A349" t="s">
        <v>70</v>
      </c>
      <c r="B349" s="4">
        <v>3</v>
      </c>
      <c r="C349" s="4">
        <v>1</v>
      </c>
      <c r="D349" s="4">
        <v>2</v>
      </c>
      <c r="E349" s="4">
        <v>1</v>
      </c>
      <c r="F349" s="4">
        <v>1</v>
      </c>
      <c r="N349" s="4">
        <f t="shared" si="27"/>
        <v>8</v>
      </c>
      <c r="P349" s="4"/>
    </row>
    <row r="350" spans="1:16">
      <c r="A350"/>
      <c r="P350" s="4"/>
    </row>
    <row r="351" spans="1:16">
      <c r="A351" t="s">
        <v>71</v>
      </c>
      <c r="N351" s="4">
        <f t="shared" si="27"/>
        <v>0</v>
      </c>
      <c r="P351" s="4"/>
    </row>
    <row r="352" spans="1:16">
      <c r="A352" t="s">
        <v>72</v>
      </c>
      <c r="B352" s="4">
        <v>2</v>
      </c>
      <c r="C352" s="4">
        <v>1</v>
      </c>
      <c r="D352" s="4">
        <v>1</v>
      </c>
      <c r="E352" s="4">
        <v>1</v>
      </c>
      <c r="N352" s="4">
        <f t="shared" si="27"/>
        <v>5</v>
      </c>
      <c r="P352" s="4"/>
    </row>
    <row r="353" spans="1:16">
      <c r="A353"/>
      <c r="P353" s="4"/>
    </row>
    <row r="354" spans="1:16">
      <c r="A354" t="s">
        <v>73</v>
      </c>
      <c r="B354" s="4">
        <v>2</v>
      </c>
      <c r="C354" s="4">
        <v>1</v>
      </c>
      <c r="D354" s="4">
        <v>1</v>
      </c>
      <c r="E354" s="4">
        <v>1</v>
      </c>
      <c r="F354" s="4">
        <v>1</v>
      </c>
      <c r="G354" s="4">
        <v>1</v>
      </c>
      <c r="N354" s="4">
        <f t="shared" si="27"/>
        <v>7</v>
      </c>
      <c r="P354" s="4"/>
    </row>
    <row r="355" spans="1:16">
      <c r="A355" t="s">
        <v>74</v>
      </c>
      <c r="B355" s="4">
        <v>3</v>
      </c>
      <c r="C355" s="4">
        <v>2</v>
      </c>
      <c r="D355" s="4">
        <v>1</v>
      </c>
      <c r="E355" s="4">
        <v>2</v>
      </c>
      <c r="F355" s="4">
        <v>1</v>
      </c>
      <c r="M355" s="4">
        <v>1</v>
      </c>
      <c r="N355" s="4">
        <f t="shared" si="27"/>
        <v>10</v>
      </c>
      <c r="P355" s="4"/>
    </row>
    <row r="356" spans="1:16">
      <c r="A356" t="s">
        <v>75</v>
      </c>
      <c r="B356" s="4">
        <v>2</v>
      </c>
      <c r="C356" s="4">
        <v>1</v>
      </c>
      <c r="D356" s="4">
        <v>1</v>
      </c>
      <c r="E356" s="4">
        <v>1</v>
      </c>
      <c r="N356" s="4">
        <f t="shared" si="27"/>
        <v>5</v>
      </c>
      <c r="P356" s="4"/>
    </row>
    <row r="357" spans="1:16">
      <c r="A357"/>
      <c r="P357" s="4"/>
    </row>
    <row r="358" spans="1:16">
      <c r="A358" t="s">
        <v>76</v>
      </c>
      <c r="N358" s="4">
        <f t="shared" si="27"/>
        <v>0</v>
      </c>
      <c r="P358" s="4"/>
    </row>
    <row r="359" spans="1:16">
      <c r="A359" t="s">
        <v>77</v>
      </c>
      <c r="B359" s="4">
        <v>2</v>
      </c>
      <c r="C359" s="4">
        <v>1</v>
      </c>
      <c r="D359" s="4">
        <v>1</v>
      </c>
      <c r="E359" s="4">
        <v>1</v>
      </c>
      <c r="F359" s="4">
        <v>1</v>
      </c>
      <c r="N359" s="4">
        <f t="shared" si="27"/>
        <v>6</v>
      </c>
      <c r="P359" s="4"/>
    </row>
    <row r="360" spans="1:16">
      <c r="A360"/>
      <c r="P360" s="4"/>
    </row>
    <row r="361" spans="1:16">
      <c r="A361" t="s">
        <v>78</v>
      </c>
      <c r="N361" s="4">
        <f t="shared" si="27"/>
        <v>0</v>
      </c>
      <c r="P361" s="4"/>
    </row>
    <row r="362" spans="1:16">
      <c r="A362" t="s">
        <v>79</v>
      </c>
      <c r="B362" s="4">
        <v>3</v>
      </c>
      <c r="C362" s="4">
        <v>2</v>
      </c>
      <c r="D362" s="4">
        <v>1</v>
      </c>
      <c r="E362" s="4">
        <v>1</v>
      </c>
      <c r="F362" s="4">
        <v>1</v>
      </c>
      <c r="N362" s="4">
        <f t="shared" si="27"/>
        <v>8</v>
      </c>
      <c r="P362" s="4"/>
    </row>
    <row r="363" spans="1:16">
      <c r="A363"/>
      <c r="P363" s="4"/>
    </row>
    <row r="364" spans="1:16">
      <c r="A364" t="s">
        <v>80</v>
      </c>
      <c r="B364" s="4">
        <v>6</v>
      </c>
      <c r="C364" s="4">
        <v>3</v>
      </c>
      <c r="D364" s="4">
        <v>2</v>
      </c>
      <c r="E364" s="4">
        <v>4</v>
      </c>
      <c r="F364" s="4">
        <v>2</v>
      </c>
      <c r="H364" s="4">
        <v>1</v>
      </c>
      <c r="M364" s="4">
        <v>1</v>
      </c>
      <c r="N364" s="4">
        <f t="shared" si="27"/>
        <v>19</v>
      </c>
      <c r="P364" s="4"/>
    </row>
    <row r="365" spans="1:16">
      <c r="A365"/>
      <c r="P365" s="4"/>
    </row>
    <row r="366" spans="1:16">
      <c r="A366" t="s">
        <v>81</v>
      </c>
      <c r="N366" s="4">
        <f t="shared" si="27"/>
        <v>0</v>
      </c>
      <c r="P366" s="4"/>
    </row>
    <row r="367" spans="1:16">
      <c r="A367" t="s">
        <v>82</v>
      </c>
      <c r="B367" s="4">
        <v>3</v>
      </c>
      <c r="C367" s="4">
        <v>2</v>
      </c>
      <c r="D367" s="4">
        <v>1</v>
      </c>
      <c r="E367" s="4">
        <v>1</v>
      </c>
      <c r="F367" s="4">
        <v>1</v>
      </c>
      <c r="N367" s="4">
        <f t="shared" si="27"/>
        <v>8</v>
      </c>
      <c r="P367" s="4"/>
    </row>
    <row r="368" spans="1:16">
      <c r="A368"/>
      <c r="P368" s="4"/>
    </row>
    <row r="369" spans="1:34">
      <c r="A369" t="s">
        <v>83</v>
      </c>
      <c r="B369" s="4">
        <v>3</v>
      </c>
      <c r="C369" s="4">
        <v>1</v>
      </c>
      <c r="D369" s="4">
        <v>1</v>
      </c>
      <c r="E369" s="4">
        <v>1</v>
      </c>
      <c r="F369" s="4">
        <v>1</v>
      </c>
      <c r="N369" s="4">
        <f t="shared" si="27"/>
        <v>7</v>
      </c>
      <c r="P369" s="4"/>
    </row>
    <row r="370" spans="1:34">
      <c r="A370"/>
      <c r="P370" s="4"/>
    </row>
    <row r="371" spans="1:34">
      <c r="A371" t="s">
        <v>84</v>
      </c>
      <c r="N371" s="4">
        <f t="shared" si="27"/>
        <v>0</v>
      </c>
      <c r="P371" s="4"/>
    </row>
    <row r="372" spans="1:34">
      <c r="A372" t="s">
        <v>85</v>
      </c>
      <c r="B372" s="4">
        <v>3</v>
      </c>
      <c r="C372" s="4">
        <v>1</v>
      </c>
      <c r="D372" s="4">
        <v>1</v>
      </c>
      <c r="E372" s="4">
        <v>1</v>
      </c>
      <c r="F372" s="4">
        <v>1</v>
      </c>
      <c r="H372" s="4">
        <v>1</v>
      </c>
      <c r="N372" s="4">
        <f t="shared" si="27"/>
        <v>8</v>
      </c>
      <c r="P372" s="4"/>
    </row>
    <row r="373" spans="1:34">
      <c r="A373"/>
      <c r="P373" s="4"/>
    </row>
    <row r="374" spans="1:34">
      <c r="A374" t="s">
        <v>86</v>
      </c>
      <c r="B374" s="4">
        <v>2</v>
      </c>
      <c r="C374" s="4">
        <v>1</v>
      </c>
      <c r="D374" s="4">
        <v>1</v>
      </c>
      <c r="E374" s="4">
        <v>1</v>
      </c>
      <c r="M374" s="4">
        <v>1</v>
      </c>
      <c r="N374" s="4">
        <f t="shared" si="27"/>
        <v>6</v>
      </c>
      <c r="P374" s="4"/>
    </row>
    <row r="375" spans="1:34">
      <c r="A375" t="s">
        <v>87</v>
      </c>
      <c r="B375" s="4">
        <v>1</v>
      </c>
      <c r="D375" s="4">
        <v>1</v>
      </c>
      <c r="E375" s="4">
        <v>1</v>
      </c>
      <c r="F375" s="4">
        <v>1</v>
      </c>
      <c r="H375" s="4">
        <v>1</v>
      </c>
      <c r="N375" s="4">
        <f t="shared" si="27"/>
        <v>5</v>
      </c>
      <c r="P375" s="4"/>
    </row>
    <row r="376" spans="1:34">
      <c r="A376" s="4" t="s">
        <v>160</v>
      </c>
      <c r="B376" s="4">
        <f t="shared" ref="B376:I376" si="28">SUM(B313:B375)</f>
        <v>155</v>
      </c>
      <c r="C376" s="4">
        <f t="shared" si="28"/>
        <v>84</v>
      </c>
      <c r="D376" s="4">
        <f t="shared" si="28"/>
        <v>74</v>
      </c>
      <c r="E376" s="112">
        <f t="shared" si="28"/>
        <v>64</v>
      </c>
      <c r="F376" s="4">
        <f t="shared" si="28"/>
        <v>58</v>
      </c>
      <c r="G376" s="4">
        <f t="shared" si="28"/>
        <v>9</v>
      </c>
      <c r="H376" s="4">
        <f t="shared" si="28"/>
        <v>7</v>
      </c>
      <c r="I376" s="4">
        <f t="shared" si="28"/>
        <v>5</v>
      </c>
      <c r="L376" s="4">
        <f>SUM(L313:L375)</f>
        <v>1</v>
      </c>
      <c r="M376" s="4">
        <f>SUM(M313:M375)</f>
        <v>8</v>
      </c>
      <c r="N376" s="4">
        <f t="shared" si="27"/>
        <v>465</v>
      </c>
    </row>
    <row r="378" spans="1:34" s="2" customFormat="1">
      <c r="A378" s="3"/>
      <c r="B378" s="6" t="s">
        <v>3</v>
      </c>
      <c r="C378" s="6" t="s">
        <v>4</v>
      </c>
      <c r="D378" s="6" t="s">
        <v>5</v>
      </c>
      <c r="E378" s="6" t="s">
        <v>6</v>
      </c>
      <c r="F378" s="6" t="s">
        <v>7</v>
      </c>
      <c r="G378" s="6" t="s">
        <v>8</v>
      </c>
      <c r="H378" s="6" t="s">
        <v>9</v>
      </c>
      <c r="I378" s="6" t="s">
        <v>10</v>
      </c>
      <c r="J378" s="6" t="s">
        <v>11</v>
      </c>
      <c r="K378" s="6" t="s">
        <v>12</v>
      </c>
      <c r="L378" s="6" t="s">
        <v>13</v>
      </c>
      <c r="M378" s="16" t="s">
        <v>134</v>
      </c>
      <c r="N378" s="16" t="s">
        <v>136</v>
      </c>
      <c r="O378" s="16" t="s">
        <v>147</v>
      </c>
      <c r="P378" s="16" t="s">
        <v>128</v>
      </c>
      <c r="Q378" s="16" t="s">
        <v>138</v>
      </c>
      <c r="R378" s="16" t="s">
        <v>151</v>
      </c>
      <c r="S378" s="16" t="s">
        <v>120</v>
      </c>
      <c r="T378" s="16" t="s">
        <v>144</v>
      </c>
      <c r="U378" s="16" t="s">
        <v>153</v>
      </c>
      <c r="V378" s="16" t="s">
        <v>149</v>
      </c>
      <c r="W378" s="16" t="s">
        <v>132</v>
      </c>
      <c r="X378" s="16" t="s">
        <v>130</v>
      </c>
      <c r="Y378" s="16" t="s">
        <v>126</v>
      </c>
      <c r="Z378" s="16" t="s">
        <v>142</v>
      </c>
      <c r="AA378" s="16" t="s">
        <v>140</v>
      </c>
      <c r="AB378" s="16" t="s">
        <v>146</v>
      </c>
      <c r="AC378" s="3" t="s">
        <v>39</v>
      </c>
      <c r="AD378" s="6" t="s">
        <v>14</v>
      </c>
      <c r="AE378" s="1"/>
      <c r="AF378" s="1"/>
      <c r="AG378" s="1"/>
    </row>
    <row r="379" spans="1:34" s="2" customFormat="1">
      <c r="A379" s="5" t="s">
        <v>28</v>
      </c>
      <c r="B379" s="7">
        <v>17658916</v>
      </c>
      <c r="C379" s="7">
        <v>9775991</v>
      </c>
      <c r="D379" s="7">
        <v>8382699</v>
      </c>
      <c r="E379" s="7">
        <v>7314236</v>
      </c>
      <c r="F379" s="7">
        <v>6062962</v>
      </c>
      <c r="G379" s="7">
        <v>1414919</v>
      </c>
      <c r="H379" s="8">
        <v>1314441</v>
      </c>
      <c r="I379" s="8">
        <v>1028721</v>
      </c>
      <c r="J379" s="7">
        <v>16597</v>
      </c>
      <c r="K379" s="7">
        <v>260111</v>
      </c>
      <c r="L379" s="7">
        <v>104854</v>
      </c>
      <c r="M379" s="16" t="s">
        <v>135</v>
      </c>
      <c r="N379" s="16" t="s">
        <v>137</v>
      </c>
      <c r="O379" s="16" t="s">
        <v>148</v>
      </c>
      <c r="P379" s="16" t="s">
        <v>129</v>
      </c>
      <c r="Q379" s="16" t="s">
        <v>139</v>
      </c>
      <c r="R379" s="16" t="s">
        <v>152</v>
      </c>
      <c r="S379" s="16" t="s">
        <v>121</v>
      </c>
      <c r="T379" s="16" t="s">
        <v>145</v>
      </c>
      <c r="U379" s="16" t="s">
        <v>154</v>
      </c>
      <c r="V379" s="16" t="s">
        <v>150</v>
      </c>
      <c r="W379" s="16" t="s">
        <v>133</v>
      </c>
      <c r="X379" s="16" t="s">
        <v>131</v>
      </c>
      <c r="Y379" s="16" t="s">
        <v>127</v>
      </c>
      <c r="Z379" s="16" t="s">
        <v>143</v>
      </c>
      <c r="AA379" s="16" t="s">
        <v>141</v>
      </c>
      <c r="AB379" s="16" t="s">
        <v>145</v>
      </c>
      <c r="AC379" s="19">
        <v>1511242.152</v>
      </c>
      <c r="AD379" s="7">
        <v>54845689.152000003</v>
      </c>
      <c r="AE379" s="1"/>
      <c r="AF379" s="1"/>
      <c r="AG379" s="1"/>
    </row>
    <row r="380" spans="1:34" s="2" customFormat="1">
      <c r="A380" s="3" t="s">
        <v>122</v>
      </c>
      <c r="B380" s="9">
        <v>0.32197454846560258</v>
      </c>
      <c r="C380" s="9">
        <v>0.17824538539221743</v>
      </c>
      <c r="D380" s="9">
        <v>0.15284152919964389</v>
      </c>
      <c r="E380" s="10">
        <v>0.13336027157447577</v>
      </c>
      <c r="F380" s="9">
        <v>0.11054582582045845</v>
      </c>
      <c r="G380" s="9">
        <v>2.5798180711681395E-2</v>
      </c>
      <c r="H380" s="10">
        <v>2.3966167994664857E-2</v>
      </c>
      <c r="I380" s="10">
        <v>1.8756642790083104E-2</v>
      </c>
      <c r="J380" s="9">
        <v>3.0261266211830935E-4</v>
      </c>
      <c r="K380" s="9">
        <v>4.7425969847716791E-3</v>
      </c>
      <c r="L380" s="9">
        <v>1.9118002093000666E-3</v>
      </c>
      <c r="M380" s="76">
        <v>1.8348935268384754E-3</v>
      </c>
      <c r="N380" s="76">
        <v>1.6603492709814788E-3</v>
      </c>
      <c r="O380" s="76">
        <v>1.6365187745430482E-3</v>
      </c>
      <c r="P380" s="76">
        <v>1.6116672315854503E-3</v>
      </c>
      <c r="Q380" s="76">
        <v>1.5519360102141432E-3</v>
      </c>
      <c r="R380" s="76">
        <v>1.4404596098893047E-3</v>
      </c>
      <c r="S380" s="76">
        <v>1.4291733992577911E-3</v>
      </c>
      <c r="T380" s="76">
        <v>1.4158633285614986E-3</v>
      </c>
      <c r="U380" s="76">
        <v>1.2986800075134553E-3</v>
      </c>
      <c r="V380" s="76">
        <v>1.0887273170096094E-3</v>
      </c>
      <c r="W380" s="76">
        <v>9.9424404803948952E-4</v>
      </c>
      <c r="X380" s="76">
        <v>9.4131372580478134E-4</v>
      </c>
      <c r="Y380" s="76">
        <v>8.5552758522114295E-4</v>
      </c>
      <c r="Z380" s="76">
        <v>8.3328335748213372E-4</v>
      </c>
      <c r="AA380" s="76">
        <v>8.0412883276518622E-4</v>
      </c>
      <c r="AB380" s="76">
        <v>7.7789158381728917E-4</v>
      </c>
      <c r="AC380" s="77">
        <v>2.7554438194982385E-2</v>
      </c>
      <c r="AD380" s="9"/>
      <c r="AE380" s="9"/>
      <c r="AF380" s="1"/>
      <c r="AG380" s="1"/>
      <c r="AH380" s="1"/>
    </row>
    <row r="381" spans="1:34" s="22" customFormat="1">
      <c r="A381" s="20" t="s">
        <v>125</v>
      </c>
      <c r="B381" s="20">
        <v>150</v>
      </c>
      <c r="C381" s="20">
        <v>83</v>
      </c>
      <c r="D381" s="20">
        <v>71</v>
      </c>
      <c r="E381" s="14">
        <v>62</v>
      </c>
      <c r="F381" s="20">
        <v>52</v>
      </c>
      <c r="G381" s="20">
        <v>12</v>
      </c>
      <c r="H381" s="14">
        <v>11</v>
      </c>
      <c r="I381" s="14">
        <v>9</v>
      </c>
      <c r="J381" s="20"/>
      <c r="K381" s="20">
        <v>2</v>
      </c>
      <c r="L381" s="20">
        <v>1</v>
      </c>
      <c r="M381" s="20">
        <v>1</v>
      </c>
      <c r="N381" s="20">
        <v>1</v>
      </c>
      <c r="O381" s="20">
        <v>1</v>
      </c>
      <c r="P381" s="21">
        <v>1</v>
      </c>
      <c r="Q381" s="21">
        <v>1</v>
      </c>
      <c r="R381" s="21">
        <v>1</v>
      </c>
      <c r="S381" s="22">
        <v>1</v>
      </c>
      <c r="T381" s="22">
        <v>1</v>
      </c>
      <c r="U381" s="22">
        <v>1</v>
      </c>
      <c r="V381" s="22">
        <v>1</v>
      </c>
      <c r="W381" s="22">
        <v>1</v>
      </c>
      <c r="X381" s="22">
        <v>1</v>
      </c>
      <c r="AD381" s="22">
        <v>465</v>
      </c>
    </row>
    <row r="382" spans="1:34" s="22" customFormat="1">
      <c r="A382" s="20"/>
      <c r="B382" s="20"/>
      <c r="C382" s="20"/>
      <c r="D382" s="20"/>
      <c r="E382" s="20"/>
      <c r="F382" s="20"/>
      <c r="G382" s="20"/>
      <c r="H382" s="14"/>
      <c r="I382" s="14"/>
      <c r="J382" s="20"/>
      <c r="K382" s="20"/>
      <c r="L382" s="20"/>
      <c r="M382" s="20"/>
      <c r="N382" s="20"/>
      <c r="O382" s="20"/>
      <c r="P382" s="21"/>
      <c r="Q382" s="21"/>
      <c r="R382" s="21"/>
    </row>
    <row r="383" spans="1:34" s="2" customFormat="1">
      <c r="A383" s="96" t="s">
        <v>1638</v>
      </c>
      <c r="B383" s="9"/>
      <c r="C383" s="9"/>
      <c r="D383" s="9"/>
      <c r="E383" s="9"/>
      <c r="F383" s="9"/>
      <c r="G383" s="9"/>
      <c r="H383" s="10"/>
      <c r="I383" s="10"/>
      <c r="J383" s="9"/>
      <c r="K383" s="9"/>
      <c r="L383" s="9"/>
      <c r="M383" s="76"/>
      <c r="N383" s="76"/>
      <c r="O383" s="76"/>
      <c r="P383" s="76"/>
      <c r="Q383" s="76"/>
      <c r="R383" s="76"/>
      <c r="S383" s="76"/>
      <c r="T383" s="76"/>
      <c r="U383" s="76"/>
      <c r="V383" s="76"/>
      <c r="W383" s="76"/>
      <c r="X383" s="76"/>
      <c r="Y383" s="76"/>
      <c r="Z383" s="76"/>
      <c r="AA383" s="76"/>
      <c r="AB383" s="76"/>
      <c r="AC383" s="77"/>
      <c r="AD383" s="9"/>
      <c r="AE383" s="9"/>
      <c r="AF383" s="1"/>
      <c r="AG383" s="1"/>
      <c r="AH383" s="1"/>
    </row>
    <row r="384" spans="1:34" s="2" customFormat="1">
      <c r="A384" s="3" t="s">
        <v>1632</v>
      </c>
      <c r="B384" s="9">
        <v>524</v>
      </c>
      <c r="C384" s="9"/>
      <c r="D384" s="9"/>
      <c r="E384" s="9"/>
      <c r="F384" s="9"/>
      <c r="G384" s="9"/>
      <c r="H384" s="10"/>
      <c r="I384" s="10"/>
      <c r="J384" s="9"/>
      <c r="K384" s="9"/>
      <c r="L384" s="9"/>
      <c r="M384" s="76"/>
      <c r="N384" s="76"/>
      <c r="O384" s="76"/>
      <c r="P384" s="76"/>
      <c r="Q384" s="76"/>
      <c r="R384" s="76"/>
      <c r="S384" s="76"/>
      <c r="T384" s="76"/>
      <c r="U384" s="76"/>
      <c r="V384" s="76"/>
      <c r="W384" s="76"/>
      <c r="X384" s="76"/>
      <c r="Y384" s="76"/>
      <c r="Z384" s="76"/>
      <c r="AA384" s="76"/>
      <c r="AB384" s="76"/>
      <c r="AC384" s="77"/>
      <c r="AD384" s="9"/>
      <c r="AE384" s="9"/>
      <c r="AF384" s="1"/>
      <c r="AG384" s="1"/>
      <c r="AH384" s="1"/>
    </row>
    <row r="385" spans="1:34" s="2" customFormat="1">
      <c r="A385" s="3"/>
      <c r="B385" s="9"/>
      <c r="C385" s="9"/>
      <c r="D385" s="9"/>
      <c r="E385" s="9"/>
      <c r="F385" s="9"/>
      <c r="G385" s="9"/>
      <c r="H385" s="10"/>
      <c r="I385" s="10"/>
      <c r="J385" s="9"/>
      <c r="K385" s="9"/>
      <c r="L385" s="9"/>
      <c r="M385" s="76"/>
      <c r="N385" s="76"/>
      <c r="O385" s="76"/>
      <c r="P385" s="76"/>
      <c r="Q385" s="76"/>
      <c r="R385" s="76"/>
      <c r="S385" s="76"/>
      <c r="T385" s="76"/>
      <c r="U385" s="76"/>
      <c r="V385" s="76"/>
      <c r="W385" s="76"/>
      <c r="X385" s="76"/>
      <c r="Y385" s="76"/>
      <c r="Z385" s="76"/>
      <c r="AA385" s="76"/>
      <c r="AB385" s="76"/>
      <c r="AC385" s="77"/>
      <c r="AD385" s="9"/>
      <c r="AE385" s="9"/>
      <c r="AF385" s="1"/>
      <c r="AG385" s="1"/>
      <c r="AH385" s="1"/>
    </row>
    <row r="386" spans="1:34" s="2" customFormat="1">
      <c r="A386" s="3" t="s">
        <v>1633</v>
      </c>
      <c r="B386" s="9">
        <v>168.71466339597575</v>
      </c>
      <c r="C386" s="9">
        <v>93.400581945521935</v>
      </c>
      <c r="D386" s="9">
        <v>80.088961300613391</v>
      </c>
      <c r="E386" s="10">
        <v>69.880782305025306</v>
      </c>
      <c r="F386" s="9">
        <v>57.926012729920231</v>
      </c>
      <c r="G386" s="9">
        <v>13.518246692921052</v>
      </c>
      <c r="H386" s="10">
        <v>12.558272029204385</v>
      </c>
      <c r="I386" s="10">
        <v>9.8284808220035469</v>
      </c>
      <c r="J386" s="9">
        <v>0.15856903494999411</v>
      </c>
      <c r="K386" s="9">
        <v>2.4851208200203598</v>
      </c>
      <c r="L386" s="9">
        <v>1.0017833096732349</v>
      </c>
      <c r="M386" s="76">
        <v>0.9614842080633611</v>
      </c>
      <c r="N386" s="76">
        <v>0.87002301799429493</v>
      </c>
      <c r="O386" s="76">
        <v>0.8575358378605572</v>
      </c>
      <c r="P386" s="76">
        <v>0.8445136293507759</v>
      </c>
      <c r="Q386" s="76">
        <v>0.81321446935221098</v>
      </c>
      <c r="R386" s="76">
        <v>0.75480083558199562</v>
      </c>
      <c r="S386" s="76">
        <v>0.7488868612110825</v>
      </c>
      <c r="T386" s="76">
        <v>0.74191238416622529</v>
      </c>
      <c r="U386" s="76">
        <v>0.68050832393705063</v>
      </c>
      <c r="V386" s="76">
        <v>0.57049311411303527</v>
      </c>
      <c r="W386" s="76">
        <v>0.52098388117269245</v>
      </c>
      <c r="X386" s="76">
        <v>0.49324839232170542</v>
      </c>
      <c r="Y386" s="76">
        <v>0.44829645465587892</v>
      </c>
      <c r="Z386" s="76">
        <v>0.4366404793206381</v>
      </c>
      <c r="AA386" s="76">
        <v>0.42136350836895758</v>
      </c>
      <c r="AB386" s="76">
        <v>0.40761518992025952</v>
      </c>
      <c r="AC386" s="77">
        <v>14.43852561417077</v>
      </c>
      <c r="AD386" s="9"/>
      <c r="AE386" s="9"/>
      <c r="AF386" s="1"/>
      <c r="AG386" s="1"/>
      <c r="AH386" s="1"/>
    </row>
    <row r="387" spans="1:34" s="2" customFormat="1">
      <c r="A387" s="100" t="s">
        <v>38</v>
      </c>
      <c r="B387" s="20">
        <v>168</v>
      </c>
      <c r="C387" s="20">
        <v>93</v>
      </c>
      <c r="D387" s="20">
        <v>80</v>
      </c>
      <c r="E387" s="20">
        <v>69</v>
      </c>
      <c r="F387" s="20">
        <v>57</v>
      </c>
      <c r="G387" s="20">
        <v>13</v>
      </c>
      <c r="H387" s="14">
        <v>12</v>
      </c>
      <c r="I387" s="14">
        <v>9</v>
      </c>
      <c r="J387" s="20"/>
      <c r="K387" s="20">
        <v>2</v>
      </c>
      <c r="L387" s="20">
        <v>1</v>
      </c>
      <c r="M387" s="75"/>
      <c r="N387" s="75"/>
      <c r="O387" s="75"/>
      <c r="P387" s="75"/>
      <c r="Q387" s="75"/>
      <c r="R387" s="75"/>
      <c r="S387" s="75"/>
      <c r="T387" s="75"/>
      <c r="U387" s="75"/>
      <c r="V387" s="75"/>
      <c r="W387" s="75"/>
      <c r="X387" s="75"/>
      <c r="Y387" s="75"/>
      <c r="Z387" s="75"/>
      <c r="AA387" s="75"/>
      <c r="AB387" s="75"/>
      <c r="AC387" s="94"/>
      <c r="AD387" s="20">
        <f>SUM(B387:AC387)</f>
        <v>504</v>
      </c>
      <c r="AE387" s="9"/>
      <c r="AF387" s="1"/>
      <c r="AG387" s="1"/>
      <c r="AH387" s="1"/>
    </row>
    <row r="388" spans="1:34" s="2" customFormat="1">
      <c r="A388" s="100" t="s">
        <v>38</v>
      </c>
      <c r="B388" s="20">
        <v>1</v>
      </c>
      <c r="C388" s="20"/>
      <c r="D388" s="20"/>
      <c r="E388" s="20">
        <v>1</v>
      </c>
      <c r="F388" s="20">
        <v>1</v>
      </c>
      <c r="G388" s="20">
        <v>1</v>
      </c>
      <c r="H388" s="14">
        <v>1</v>
      </c>
      <c r="I388" s="14">
        <v>1</v>
      </c>
      <c r="J388" s="20"/>
      <c r="K388" s="20">
        <v>1</v>
      </c>
      <c r="L388" s="20"/>
      <c r="M388" s="75">
        <v>1</v>
      </c>
      <c r="N388" s="75">
        <v>1</v>
      </c>
      <c r="O388" s="75">
        <v>1</v>
      </c>
      <c r="P388" s="75">
        <v>1</v>
      </c>
      <c r="Q388" s="75">
        <v>1</v>
      </c>
      <c r="R388" s="75">
        <v>1</v>
      </c>
      <c r="S388" s="75">
        <v>1</v>
      </c>
      <c r="T388" s="75">
        <v>1</v>
      </c>
      <c r="U388" s="75">
        <v>1</v>
      </c>
      <c r="V388" s="75">
        <v>1</v>
      </c>
      <c r="W388" s="75">
        <v>1</v>
      </c>
      <c r="X388" s="75">
        <v>1</v>
      </c>
      <c r="Y388" s="75">
        <v>1</v>
      </c>
      <c r="Z388" s="75"/>
      <c r="AA388" s="75"/>
      <c r="AB388" s="75"/>
      <c r="AC388" s="94"/>
      <c r="AD388" s="20">
        <f>SUM(B388:AC388)</f>
        <v>20</v>
      </c>
      <c r="AE388" s="9"/>
      <c r="AF388" s="1"/>
      <c r="AG388" s="1"/>
      <c r="AH388" s="1"/>
    </row>
    <row r="389" spans="1:34" s="2" customFormat="1">
      <c r="A389" s="3" t="s">
        <v>1622</v>
      </c>
      <c r="B389" s="20">
        <f t="shared" ref="B389:I389" si="29">SUM(B387:B388)</f>
        <v>169</v>
      </c>
      <c r="C389" s="20">
        <f t="shared" si="29"/>
        <v>93</v>
      </c>
      <c r="D389" s="20">
        <f t="shared" si="29"/>
        <v>80</v>
      </c>
      <c r="E389" s="20">
        <f t="shared" si="29"/>
        <v>70</v>
      </c>
      <c r="F389" s="20">
        <f t="shared" si="29"/>
        <v>58</v>
      </c>
      <c r="G389" s="20">
        <f t="shared" si="29"/>
        <v>14</v>
      </c>
      <c r="H389" s="14">
        <f t="shared" si="29"/>
        <v>13</v>
      </c>
      <c r="I389" s="14">
        <f t="shared" si="29"/>
        <v>10</v>
      </c>
      <c r="J389" s="20"/>
      <c r="K389" s="20">
        <f t="shared" ref="K389:U389" si="30">SUM(K387:K388)</f>
        <v>3</v>
      </c>
      <c r="L389" s="20">
        <f t="shared" si="30"/>
        <v>1</v>
      </c>
      <c r="M389" s="75">
        <f t="shared" si="30"/>
        <v>1</v>
      </c>
      <c r="N389" s="75">
        <f t="shared" si="30"/>
        <v>1</v>
      </c>
      <c r="O389" s="75">
        <f t="shared" si="30"/>
        <v>1</v>
      </c>
      <c r="P389" s="75">
        <f t="shared" si="30"/>
        <v>1</v>
      </c>
      <c r="Q389" s="75">
        <f t="shared" si="30"/>
        <v>1</v>
      </c>
      <c r="R389" s="75">
        <f t="shared" si="30"/>
        <v>1</v>
      </c>
      <c r="S389" s="75">
        <f t="shared" si="30"/>
        <v>1</v>
      </c>
      <c r="T389" s="75">
        <f t="shared" si="30"/>
        <v>1</v>
      </c>
      <c r="U389" s="75">
        <f t="shared" si="30"/>
        <v>1</v>
      </c>
      <c r="V389" s="75">
        <f>SUM(V388)</f>
        <v>1</v>
      </c>
      <c r="W389" s="75">
        <f>SUM(W388)</f>
        <v>1</v>
      </c>
      <c r="X389" s="75">
        <f>SUM(X388)</f>
        <v>1</v>
      </c>
      <c r="Y389" s="75">
        <f>SUM(Y388)</f>
        <v>1</v>
      </c>
      <c r="Z389" s="75"/>
      <c r="AA389" s="75"/>
      <c r="AB389" s="75"/>
      <c r="AC389" s="94"/>
      <c r="AD389" s="20">
        <f>SUM(B389:AC389)</f>
        <v>524</v>
      </c>
      <c r="AE389" s="9"/>
      <c r="AF389" s="1"/>
      <c r="AG389" s="1"/>
      <c r="AH389" s="1"/>
    </row>
    <row r="390" spans="1:34" s="2" customFormat="1">
      <c r="A390" s="3" t="s">
        <v>1653</v>
      </c>
      <c r="B390" s="9">
        <v>14</v>
      </c>
      <c r="C390" s="9">
        <v>9</v>
      </c>
      <c r="D390" s="9">
        <v>6</v>
      </c>
      <c r="E390" s="9">
        <v>6</v>
      </c>
      <c r="F390" s="9">
        <v>0</v>
      </c>
      <c r="G390" s="9">
        <v>5</v>
      </c>
      <c r="H390" s="10">
        <v>6</v>
      </c>
      <c r="I390" s="10">
        <v>5</v>
      </c>
      <c r="J390" s="9"/>
      <c r="K390" s="9">
        <v>3</v>
      </c>
      <c r="L390" s="9">
        <v>0</v>
      </c>
      <c r="M390" s="76"/>
      <c r="N390" s="76"/>
      <c r="O390" s="76"/>
      <c r="P390" s="76"/>
      <c r="Q390" s="76"/>
      <c r="R390" s="76"/>
      <c r="S390" s="76"/>
      <c r="T390" s="76"/>
      <c r="U390" s="76"/>
      <c r="V390" s="76"/>
      <c r="W390" s="76"/>
      <c r="X390" s="76"/>
      <c r="Y390" s="76"/>
      <c r="Z390" s="76"/>
      <c r="AA390" s="76"/>
      <c r="AB390" s="76"/>
      <c r="AC390" s="77"/>
      <c r="AD390" s="9"/>
      <c r="AE390" s="9"/>
      <c r="AF390" s="1"/>
      <c r="AG390" s="1"/>
      <c r="AH390" s="1"/>
    </row>
    <row r="391" spans="1:34" s="2" customFormat="1">
      <c r="A391" s="3"/>
      <c r="B391" s="9"/>
      <c r="C391" s="9"/>
      <c r="D391" s="9"/>
      <c r="E391" s="9"/>
      <c r="F391" s="9"/>
      <c r="G391" s="9"/>
      <c r="H391" s="10"/>
      <c r="I391" s="10"/>
      <c r="J391" s="9"/>
      <c r="K391" s="9"/>
      <c r="L391" s="9"/>
      <c r="M391" s="76"/>
      <c r="N391" s="76"/>
      <c r="O391" s="76"/>
      <c r="P391" s="76"/>
      <c r="Q391" s="76"/>
      <c r="R391" s="76"/>
      <c r="S391" s="76"/>
      <c r="T391" s="76"/>
      <c r="U391" s="76"/>
      <c r="V391" s="76"/>
      <c r="W391" s="76"/>
      <c r="X391" s="76"/>
      <c r="Y391" s="76"/>
      <c r="Z391" s="76"/>
      <c r="AA391" s="76"/>
      <c r="AB391" s="76"/>
      <c r="AC391" s="77"/>
      <c r="AD391" s="9"/>
      <c r="AE391" s="9"/>
      <c r="AF391" s="1"/>
      <c r="AG391" s="1"/>
      <c r="AH391" s="1"/>
    </row>
    <row r="392" spans="1:34">
      <c r="A392" s="16"/>
      <c r="B392" s="16" t="s">
        <v>30</v>
      </c>
      <c r="C392" s="16" t="s">
        <v>4</v>
      </c>
      <c r="D392" s="16" t="s">
        <v>31</v>
      </c>
      <c r="E392" s="16" t="s">
        <v>6</v>
      </c>
      <c r="F392" s="16" t="s">
        <v>32</v>
      </c>
      <c r="G392" s="16" t="s">
        <v>33</v>
      </c>
      <c r="H392" s="16" t="s">
        <v>34</v>
      </c>
      <c r="I392" s="16" t="s">
        <v>10</v>
      </c>
      <c r="J392" s="16" t="s">
        <v>35</v>
      </c>
      <c r="K392" s="16" t="s">
        <v>36</v>
      </c>
      <c r="L392" s="16" t="s">
        <v>37</v>
      </c>
      <c r="M392" s="16" t="s">
        <v>123</v>
      </c>
      <c r="N392" s="74"/>
      <c r="O392" s="74"/>
    </row>
    <row r="393" spans="1:34" s="75" customFormat="1">
      <c r="A393" s="12" t="s">
        <v>17</v>
      </c>
      <c r="B393" s="75">
        <v>6</v>
      </c>
      <c r="C393" s="75">
        <v>5</v>
      </c>
      <c r="D393" s="75">
        <v>2</v>
      </c>
      <c r="E393" s="75">
        <v>3</v>
      </c>
      <c r="F393" s="75">
        <v>2</v>
      </c>
      <c r="H393" s="75">
        <v>1</v>
      </c>
      <c r="L393" s="75">
        <v>1</v>
      </c>
      <c r="N393" s="75">
        <f t="shared" ref="N393:N404" si="31">SUM(B393:M393)</f>
        <v>20</v>
      </c>
    </row>
    <row r="394" spans="1:34" s="75" customFormat="1">
      <c r="A394" s="12" t="s">
        <v>18</v>
      </c>
      <c r="B394" s="75">
        <v>11</v>
      </c>
      <c r="C394" s="75">
        <v>7</v>
      </c>
      <c r="D394" s="75">
        <v>4</v>
      </c>
      <c r="E394" s="75">
        <v>4</v>
      </c>
      <c r="F394" s="75">
        <v>3</v>
      </c>
      <c r="G394" s="75">
        <v>1</v>
      </c>
      <c r="H394" s="75">
        <v>1</v>
      </c>
      <c r="I394" s="75">
        <v>1</v>
      </c>
      <c r="M394" s="75">
        <v>1</v>
      </c>
      <c r="N394" s="75">
        <f t="shared" si="31"/>
        <v>33</v>
      </c>
    </row>
    <row r="395" spans="1:34" s="75" customFormat="1">
      <c r="A395" s="12" t="s">
        <v>19</v>
      </c>
      <c r="B395" s="75">
        <v>17</v>
      </c>
      <c r="C395" s="75">
        <v>9</v>
      </c>
      <c r="D395" s="75">
        <v>7</v>
      </c>
      <c r="E395" s="75">
        <v>7</v>
      </c>
      <c r="F395" s="75">
        <v>6</v>
      </c>
      <c r="G395" s="75">
        <v>1</v>
      </c>
      <c r="H395" s="75">
        <v>1</v>
      </c>
      <c r="I395" s="75">
        <v>1</v>
      </c>
      <c r="M395" s="75">
        <v>3</v>
      </c>
      <c r="N395" s="75">
        <f t="shared" si="31"/>
        <v>52</v>
      </c>
    </row>
    <row r="396" spans="1:34" s="75" customFormat="1">
      <c r="A396" s="12" t="s">
        <v>20</v>
      </c>
      <c r="B396" s="75">
        <v>19</v>
      </c>
      <c r="C396" s="75">
        <v>10</v>
      </c>
      <c r="D396" s="75">
        <v>9</v>
      </c>
      <c r="E396" s="75">
        <v>7</v>
      </c>
      <c r="F396" s="75">
        <v>7</v>
      </c>
      <c r="G396" s="75">
        <v>2</v>
      </c>
      <c r="H396" s="75">
        <v>1</v>
      </c>
      <c r="I396" s="75">
        <v>2</v>
      </c>
      <c r="M396" s="75">
        <v>2</v>
      </c>
      <c r="N396" s="75">
        <f t="shared" si="31"/>
        <v>59</v>
      </c>
    </row>
    <row r="397" spans="1:34" s="75" customFormat="1">
      <c r="A397" s="12" t="s">
        <v>21</v>
      </c>
      <c r="B397" s="75">
        <v>16</v>
      </c>
      <c r="C397" s="75">
        <v>8</v>
      </c>
      <c r="D397" s="75">
        <v>7</v>
      </c>
      <c r="E397" s="75">
        <v>6</v>
      </c>
      <c r="F397" s="75">
        <v>8</v>
      </c>
      <c r="G397" s="75">
        <v>2</v>
      </c>
      <c r="H397" s="75">
        <v>1</v>
      </c>
      <c r="I397" s="75">
        <v>1</v>
      </c>
      <c r="N397" s="75">
        <f t="shared" si="31"/>
        <v>49</v>
      </c>
    </row>
    <row r="398" spans="1:34" s="75" customFormat="1">
      <c r="A398" s="12" t="s">
        <v>22</v>
      </c>
      <c r="B398" s="75">
        <v>10</v>
      </c>
      <c r="C398" s="75">
        <v>6</v>
      </c>
      <c r="D398" s="75">
        <v>3</v>
      </c>
      <c r="E398" s="75">
        <v>3</v>
      </c>
      <c r="F398" s="75">
        <v>3</v>
      </c>
      <c r="H398" s="75">
        <v>1</v>
      </c>
      <c r="I398" s="75">
        <v>1</v>
      </c>
      <c r="N398" s="75">
        <f t="shared" si="31"/>
        <v>27</v>
      </c>
    </row>
    <row r="399" spans="1:34" s="75" customFormat="1">
      <c r="A399" s="12" t="s">
        <v>23</v>
      </c>
      <c r="B399" s="75">
        <v>18</v>
      </c>
      <c r="C399" s="75">
        <v>13</v>
      </c>
      <c r="D399" s="75">
        <v>8</v>
      </c>
      <c r="E399" s="75">
        <v>7</v>
      </c>
      <c r="F399" s="75">
        <v>5</v>
      </c>
      <c r="G399" s="75">
        <v>1</v>
      </c>
      <c r="H399" s="75">
        <v>1</v>
      </c>
      <c r="I399" s="75">
        <v>1</v>
      </c>
      <c r="M399" s="75">
        <v>1</v>
      </c>
      <c r="N399" s="75">
        <f t="shared" si="31"/>
        <v>55</v>
      </c>
    </row>
    <row r="400" spans="1:34" s="75" customFormat="1">
      <c r="A400" s="12" t="s">
        <v>24</v>
      </c>
      <c r="B400" s="75">
        <v>22</v>
      </c>
      <c r="C400" s="75">
        <v>9</v>
      </c>
      <c r="D400" s="75">
        <v>19</v>
      </c>
      <c r="E400" s="75">
        <v>11</v>
      </c>
      <c r="F400" s="75">
        <v>10</v>
      </c>
      <c r="G400" s="75">
        <v>2</v>
      </c>
      <c r="H400" s="75">
        <v>1</v>
      </c>
      <c r="I400" s="75">
        <v>1</v>
      </c>
      <c r="M400" s="75">
        <v>1</v>
      </c>
      <c r="N400" s="75">
        <f t="shared" si="31"/>
        <v>76</v>
      </c>
    </row>
    <row r="401" spans="1:34" s="75" customFormat="1">
      <c r="A401" s="12" t="s">
        <v>25</v>
      </c>
      <c r="B401" s="75">
        <v>10</v>
      </c>
      <c r="C401" s="75">
        <v>5</v>
      </c>
      <c r="D401" s="75">
        <v>3</v>
      </c>
      <c r="E401" s="75">
        <v>4</v>
      </c>
      <c r="F401" s="75">
        <v>2</v>
      </c>
      <c r="G401" s="75">
        <v>1</v>
      </c>
      <c r="H401" s="75">
        <v>1</v>
      </c>
      <c r="M401" s="75">
        <v>1</v>
      </c>
      <c r="N401" s="75">
        <f t="shared" si="31"/>
        <v>27</v>
      </c>
    </row>
    <row r="402" spans="1:34" s="75" customFormat="1">
      <c r="A402" s="12" t="s">
        <v>26</v>
      </c>
      <c r="B402" s="75">
        <v>5</v>
      </c>
      <c r="C402" s="75">
        <v>3</v>
      </c>
      <c r="D402" s="75">
        <v>2</v>
      </c>
      <c r="E402" s="75">
        <v>2</v>
      </c>
      <c r="F402" s="75">
        <v>1</v>
      </c>
      <c r="G402" s="75">
        <v>1</v>
      </c>
      <c r="N402" s="75">
        <f t="shared" si="31"/>
        <v>14</v>
      </c>
    </row>
    <row r="403" spans="1:34" s="75" customFormat="1">
      <c r="A403" s="12" t="s">
        <v>27</v>
      </c>
      <c r="B403" s="75">
        <v>17</v>
      </c>
      <c r="C403" s="75">
        <v>8</v>
      </c>
      <c r="D403" s="75">
        <v>7</v>
      </c>
      <c r="E403" s="75">
        <v>9</v>
      </c>
      <c r="F403" s="75">
        <v>5</v>
      </c>
      <c r="G403" s="75">
        <v>1</v>
      </c>
      <c r="H403" s="75">
        <v>3</v>
      </c>
      <c r="I403" s="75">
        <v>1</v>
      </c>
      <c r="M403" s="75">
        <v>2</v>
      </c>
      <c r="N403" s="75">
        <f t="shared" si="31"/>
        <v>53</v>
      </c>
    </row>
    <row r="404" spans="1:34" s="75" customFormat="1">
      <c r="A404" s="16" t="s">
        <v>119</v>
      </c>
      <c r="B404" s="75">
        <f t="shared" ref="B404:I404" si="32">SUM(B393:B403)</f>
        <v>151</v>
      </c>
      <c r="C404" s="75">
        <f t="shared" si="32"/>
        <v>83</v>
      </c>
      <c r="D404" s="75">
        <f t="shared" si="32"/>
        <v>71</v>
      </c>
      <c r="E404" s="75">
        <f t="shared" si="32"/>
        <v>63</v>
      </c>
      <c r="F404" s="75">
        <f t="shared" si="32"/>
        <v>52</v>
      </c>
      <c r="G404" s="75">
        <f t="shared" si="32"/>
        <v>12</v>
      </c>
      <c r="H404" s="75">
        <f t="shared" si="32"/>
        <v>12</v>
      </c>
      <c r="I404" s="75">
        <f t="shared" si="32"/>
        <v>9</v>
      </c>
      <c r="L404" s="75">
        <f>SUM(L393:L403)</f>
        <v>1</v>
      </c>
      <c r="M404" s="75">
        <f>SUM(M393:M403)</f>
        <v>11</v>
      </c>
      <c r="N404" s="75">
        <f t="shared" si="31"/>
        <v>465</v>
      </c>
    </row>
    <row r="405" spans="1:34" s="75" customFormat="1">
      <c r="A405" s="16"/>
    </row>
    <row r="406" spans="1:34" s="75" customFormat="1">
      <c r="A406" s="5" t="s">
        <v>28</v>
      </c>
      <c r="B406" s="75">
        <v>150</v>
      </c>
      <c r="C406" s="75">
        <v>83</v>
      </c>
      <c r="D406" s="75">
        <v>71</v>
      </c>
      <c r="E406" s="113">
        <v>62</v>
      </c>
      <c r="F406" s="75">
        <v>52</v>
      </c>
      <c r="G406" s="75">
        <v>12</v>
      </c>
      <c r="H406" s="75">
        <v>11</v>
      </c>
      <c r="I406" s="75">
        <v>9</v>
      </c>
      <c r="K406" s="75">
        <v>2</v>
      </c>
      <c r="L406" s="75">
        <v>1</v>
      </c>
      <c r="M406" s="75">
        <v>12</v>
      </c>
      <c r="N406" s="75">
        <f>SUM(B406:M406)</f>
        <v>465</v>
      </c>
    </row>
    <row r="409" spans="1:34" s="4" customFormat="1">
      <c r="A409" s="4" t="s">
        <v>1634</v>
      </c>
      <c r="B409" s="4">
        <v>6</v>
      </c>
      <c r="C409" s="4">
        <v>5</v>
      </c>
      <c r="D409" s="4">
        <v>1</v>
      </c>
      <c r="E409" s="4">
        <v>5</v>
      </c>
      <c r="F409" s="4">
        <v>0</v>
      </c>
      <c r="G409" s="4">
        <v>-4</v>
      </c>
      <c r="H409" s="4">
        <v>-4</v>
      </c>
      <c r="I409" s="4">
        <v>-4</v>
      </c>
      <c r="K409" s="4">
        <v>-2</v>
      </c>
      <c r="L409" s="4">
        <v>0</v>
      </c>
      <c r="M409" s="4">
        <v>-3</v>
      </c>
      <c r="P409"/>
      <c r="Q409"/>
      <c r="R409"/>
      <c r="S409"/>
      <c r="T409"/>
      <c r="U409"/>
      <c r="V409"/>
      <c r="W409"/>
      <c r="X409"/>
      <c r="Y409"/>
      <c r="Z409"/>
      <c r="AA409"/>
      <c r="AB409"/>
      <c r="AC409"/>
      <c r="AD409"/>
      <c r="AE409"/>
      <c r="AF409"/>
      <c r="AG409"/>
      <c r="AH409"/>
    </row>
    <row r="411" spans="1:34">
      <c r="A411" s="4" t="s">
        <v>1635</v>
      </c>
      <c r="B411" s="4">
        <v>5</v>
      </c>
      <c r="C411" s="4">
        <v>1</v>
      </c>
      <c r="D411" s="4">
        <v>3</v>
      </c>
      <c r="E411" s="4">
        <v>2</v>
      </c>
      <c r="F411" s="4">
        <v>6</v>
      </c>
      <c r="G411" s="4">
        <v>-3</v>
      </c>
      <c r="H411" s="4">
        <v>-4</v>
      </c>
      <c r="I411" s="4">
        <v>-4</v>
      </c>
      <c r="K411" s="4">
        <v>-2</v>
      </c>
      <c r="L411" s="4">
        <v>0</v>
      </c>
      <c r="M411" s="4">
        <v>-4</v>
      </c>
    </row>
  </sheetData>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70"/>
  <sheetViews>
    <sheetView workbookViewId="0">
      <selection activeCell="M12" sqref="M12"/>
    </sheetView>
  </sheetViews>
  <sheetFormatPr baseColWidth="10" defaultColWidth="8.83203125" defaultRowHeight="14"/>
  <cols>
    <col min="1" max="1" width="23.83203125" customWidth="1"/>
    <col min="2" max="2" width="11.1640625" customWidth="1"/>
    <col min="3" max="3" width="10.6640625" customWidth="1"/>
    <col min="13" max="13" width="13.83203125" style="110" customWidth="1"/>
  </cols>
  <sheetData>
    <row r="1" spans="1:15" s="104" customFormat="1" ht="11.25" customHeight="1">
      <c r="A1" s="102" t="s">
        <v>1626</v>
      </c>
      <c r="B1" s="103"/>
      <c r="C1" s="103"/>
      <c r="D1" s="103"/>
      <c r="E1" s="103"/>
      <c r="F1" s="103"/>
      <c r="G1" s="103"/>
      <c r="H1" s="103"/>
      <c r="I1" s="103"/>
      <c r="J1" s="103"/>
      <c r="K1" s="103"/>
      <c r="L1" s="103"/>
      <c r="M1" s="105"/>
    </row>
    <row r="2" spans="1:15" s="104" customFormat="1" ht="11.25" customHeight="1">
      <c r="A2" s="102" t="s">
        <v>1627</v>
      </c>
      <c r="B2" s="103"/>
      <c r="C2" s="103"/>
      <c r="D2" s="103"/>
      <c r="E2" s="103"/>
      <c r="F2" s="103"/>
      <c r="G2" s="103"/>
      <c r="H2" s="103"/>
      <c r="I2" s="103"/>
      <c r="J2" s="103"/>
      <c r="K2" s="103"/>
      <c r="L2" s="103"/>
      <c r="M2" s="105"/>
    </row>
    <row r="3" spans="1:15" s="104" customFormat="1" ht="11.25" customHeight="1">
      <c r="A3" s="102"/>
      <c r="B3" s="103"/>
      <c r="C3" s="103"/>
      <c r="D3" s="103"/>
      <c r="E3" s="103"/>
      <c r="F3" s="103"/>
      <c r="G3" s="103"/>
      <c r="H3" s="103"/>
      <c r="I3" s="103"/>
      <c r="J3" s="103"/>
      <c r="K3" s="103"/>
      <c r="L3" s="103"/>
      <c r="M3" s="105"/>
    </row>
    <row r="4" spans="1:15" s="104" customFormat="1" ht="11.25" customHeight="1">
      <c r="A4" s="102"/>
      <c r="B4" s="103" t="s">
        <v>30</v>
      </c>
      <c r="C4" s="103" t="s">
        <v>4</v>
      </c>
      <c r="D4" s="103" t="s">
        <v>31</v>
      </c>
      <c r="E4" s="103" t="s">
        <v>6</v>
      </c>
      <c r="F4" s="103" t="s">
        <v>32</v>
      </c>
      <c r="G4" s="103" t="s">
        <v>33</v>
      </c>
      <c r="H4" s="103" t="s">
        <v>34</v>
      </c>
      <c r="I4" s="103" t="s">
        <v>10</v>
      </c>
      <c r="J4" s="103" t="s">
        <v>35</v>
      </c>
      <c r="K4" s="103" t="s">
        <v>36</v>
      </c>
      <c r="L4" s="103" t="s">
        <v>37</v>
      </c>
      <c r="M4" s="105" t="s">
        <v>88</v>
      </c>
    </row>
    <row r="5" spans="1:15" ht="11.25" customHeight="1">
      <c r="A5" s="28" t="s">
        <v>17</v>
      </c>
      <c r="B5" s="33">
        <v>744748</v>
      </c>
      <c r="C5" s="33">
        <v>688922</v>
      </c>
      <c r="D5" s="33">
        <v>247342</v>
      </c>
      <c r="E5" s="33">
        <v>307534</v>
      </c>
      <c r="F5" s="33">
        <v>302251</v>
      </c>
      <c r="G5" s="34">
        <v>38342</v>
      </c>
      <c r="H5" s="33">
        <v>53604</v>
      </c>
      <c r="I5" s="33"/>
      <c r="J5" s="33"/>
      <c r="K5" s="33">
        <v>12267</v>
      </c>
      <c r="L5" s="33">
        <v>104854</v>
      </c>
      <c r="M5" s="106">
        <v>60366</v>
      </c>
      <c r="O5" t="s">
        <v>17</v>
      </c>
    </row>
    <row r="6" spans="1:15" ht="11.25" customHeight="1">
      <c r="A6" s="24" t="s">
        <v>42</v>
      </c>
      <c r="B6" s="31">
        <v>183186</v>
      </c>
      <c r="C6" s="31">
        <v>104139</v>
      </c>
      <c r="D6" s="31">
        <v>71680</v>
      </c>
      <c r="E6" s="31">
        <v>57564</v>
      </c>
      <c r="F6" s="31">
        <v>54709</v>
      </c>
      <c r="G6" s="32">
        <v>7800</v>
      </c>
      <c r="H6" s="31">
        <v>11847</v>
      </c>
      <c r="I6" s="31">
        <v>14776</v>
      </c>
      <c r="J6" s="31"/>
      <c r="K6" s="31">
        <v>2473</v>
      </c>
      <c r="L6" s="31"/>
      <c r="M6" s="107"/>
      <c r="O6" t="s">
        <v>42</v>
      </c>
    </row>
    <row r="7" spans="1:15" ht="11.25" customHeight="1">
      <c r="A7" s="28" t="s">
        <v>43</v>
      </c>
      <c r="B7" s="33">
        <v>167149</v>
      </c>
      <c r="C7" s="33">
        <v>119121</v>
      </c>
      <c r="D7" s="33">
        <v>47561</v>
      </c>
      <c r="E7" s="33">
        <v>47085</v>
      </c>
      <c r="F7" s="33">
        <v>62846</v>
      </c>
      <c r="G7" s="34">
        <v>7400</v>
      </c>
      <c r="H7" s="33">
        <v>28847</v>
      </c>
      <c r="I7" s="33">
        <v>99856</v>
      </c>
      <c r="J7" s="33"/>
      <c r="K7" s="33">
        <v>3254</v>
      </c>
      <c r="L7" s="33"/>
      <c r="M7" s="107"/>
      <c r="O7" t="s">
        <v>43</v>
      </c>
    </row>
    <row r="8" spans="1:15" ht="11.25" customHeight="1">
      <c r="A8" s="28" t="s">
        <v>44</v>
      </c>
      <c r="B8" s="33">
        <v>294612</v>
      </c>
      <c r="C8" s="33">
        <v>193011</v>
      </c>
      <c r="D8" s="33">
        <v>128019</v>
      </c>
      <c r="E8" s="33">
        <v>116977</v>
      </c>
      <c r="F8" s="33">
        <v>97523</v>
      </c>
      <c r="G8" s="34">
        <v>28041</v>
      </c>
      <c r="H8" s="33">
        <v>25720</v>
      </c>
      <c r="I8" s="33">
        <v>26223</v>
      </c>
      <c r="J8" s="33"/>
      <c r="K8" s="33">
        <v>4214</v>
      </c>
      <c r="L8" s="33"/>
      <c r="M8" s="107"/>
      <c r="O8" t="s">
        <v>44</v>
      </c>
    </row>
    <row r="9" spans="1:15" ht="11.25" customHeight="1">
      <c r="A9" s="28"/>
      <c r="B9" s="33"/>
      <c r="C9" s="33"/>
      <c r="D9" s="33"/>
      <c r="E9" s="33"/>
      <c r="F9" s="33"/>
      <c r="G9" s="34"/>
      <c r="H9" s="33"/>
      <c r="I9" s="33"/>
      <c r="J9" s="33"/>
      <c r="K9" s="33"/>
      <c r="L9" s="33"/>
      <c r="M9" s="107"/>
    </row>
    <row r="10" spans="1:15" ht="11.25" customHeight="1">
      <c r="A10" s="28" t="s">
        <v>45</v>
      </c>
      <c r="B10" s="33">
        <v>172976</v>
      </c>
      <c r="C10" s="33">
        <v>98285</v>
      </c>
      <c r="D10" s="33">
        <v>84367</v>
      </c>
      <c r="E10" s="33">
        <v>51634</v>
      </c>
      <c r="F10" s="33">
        <v>37881</v>
      </c>
      <c r="G10" s="34">
        <v>7642</v>
      </c>
      <c r="H10" s="33">
        <v>17956</v>
      </c>
      <c r="I10" s="33">
        <v>10177</v>
      </c>
      <c r="J10" s="33"/>
      <c r="K10" s="33">
        <v>1847</v>
      </c>
      <c r="L10" s="33"/>
      <c r="M10" s="107"/>
      <c r="O10" t="s">
        <v>45</v>
      </c>
    </row>
    <row r="11" spans="1:15" ht="11.25" customHeight="1">
      <c r="A11" s="28" t="s">
        <v>46</v>
      </c>
      <c r="B11" s="33">
        <v>200995</v>
      </c>
      <c r="C11" s="33">
        <v>125248</v>
      </c>
      <c r="D11" s="33">
        <v>54702</v>
      </c>
      <c r="E11" s="33">
        <v>65829</v>
      </c>
      <c r="F11" s="33">
        <v>44833</v>
      </c>
      <c r="G11" s="34">
        <v>7958</v>
      </c>
      <c r="H11" s="33">
        <v>21485</v>
      </c>
      <c r="I11" s="33">
        <v>12576</v>
      </c>
      <c r="J11" s="33"/>
      <c r="K11" s="33">
        <v>2487</v>
      </c>
      <c r="L11" s="33"/>
      <c r="M11" s="106">
        <v>79703</v>
      </c>
      <c r="O11" t="s">
        <v>46</v>
      </c>
    </row>
    <row r="12" spans="1:15" ht="11.25" customHeight="1">
      <c r="A12" s="28"/>
      <c r="B12" s="33">
        <f t="shared" ref="B12:I12" si="0">SUM(B10:B11)</f>
        <v>373971</v>
      </c>
      <c r="C12" s="33">
        <f t="shared" si="0"/>
        <v>223533</v>
      </c>
      <c r="D12" s="33">
        <f t="shared" si="0"/>
        <v>139069</v>
      </c>
      <c r="E12" s="33">
        <f t="shared" si="0"/>
        <v>117463</v>
      </c>
      <c r="F12" s="33">
        <f t="shared" si="0"/>
        <v>82714</v>
      </c>
      <c r="G12" s="34">
        <f t="shared" si="0"/>
        <v>15600</v>
      </c>
      <c r="H12" s="33">
        <f t="shared" si="0"/>
        <v>39441</v>
      </c>
      <c r="I12" s="33">
        <f t="shared" si="0"/>
        <v>22753</v>
      </c>
      <c r="J12" s="33"/>
      <c r="K12" s="33">
        <f>SUM(K10:K11)</f>
        <v>4334</v>
      </c>
      <c r="L12" s="33"/>
      <c r="M12" s="106">
        <f>SUM(M10:M11)</f>
        <v>79703</v>
      </c>
    </row>
    <row r="13" spans="1:15" ht="11.25" customHeight="1">
      <c r="A13" s="28" t="s">
        <v>47</v>
      </c>
      <c r="B13" s="33">
        <v>246454</v>
      </c>
      <c r="C13" s="33">
        <v>223735</v>
      </c>
      <c r="D13" s="33">
        <v>113108</v>
      </c>
      <c r="E13" s="33">
        <v>92080</v>
      </c>
      <c r="F13" s="33">
        <v>82019</v>
      </c>
      <c r="G13" s="34">
        <v>12185</v>
      </c>
      <c r="H13" s="33">
        <v>26002</v>
      </c>
      <c r="I13" s="33">
        <v>17879</v>
      </c>
      <c r="J13" s="33"/>
      <c r="K13" s="33">
        <v>3926</v>
      </c>
      <c r="L13" s="33"/>
      <c r="M13" s="108"/>
      <c r="O13" t="s">
        <v>47</v>
      </c>
    </row>
    <row r="14" spans="1:15" ht="11.25" customHeight="1">
      <c r="A14" s="24" t="s">
        <v>49</v>
      </c>
      <c r="B14" s="31">
        <v>493772</v>
      </c>
      <c r="C14" s="31">
        <v>228712</v>
      </c>
      <c r="D14" s="31">
        <v>170718</v>
      </c>
      <c r="E14" s="31">
        <v>190742</v>
      </c>
      <c r="F14" s="31">
        <v>122146</v>
      </c>
      <c r="G14" s="32">
        <v>26098</v>
      </c>
      <c r="H14" s="31">
        <v>22136</v>
      </c>
      <c r="I14" s="31">
        <v>26913</v>
      </c>
      <c r="J14" s="31"/>
      <c r="K14" s="31">
        <v>5985</v>
      </c>
      <c r="L14" s="31"/>
      <c r="M14" s="106">
        <v>90267</v>
      </c>
      <c r="O14" t="s">
        <v>49</v>
      </c>
    </row>
    <row r="15" spans="1:15" ht="11.25" customHeight="1">
      <c r="A15" s="28" t="s">
        <v>50</v>
      </c>
      <c r="B15" s="33">
        <v>293628</v>
      </c>
      <c r="C15" s="33">
        <v>166476</v>
      </c>
      <c r="D15" s="33">
        <v>101022</v>
      </c>
      <c r="E15" s="33">
        <v>110355</v>
      </c>
      <c r="F15" s="33">
        <v>63835</v>
      </c>
      <c r="G15" s="34">
        <v>18372</v>
      </c>
      <c r="H15" s="33">
        <v>12054</v>
      </c>
      <c r="I15" s="33">
        <v>16453</v>
      </c>
      <c r="J15" s="33"/>
      <c r="K15" s="33">
        <v>3617</v>
      </c>
      <c r="L15" s="33"/>
      <c r="M15" s="106">
        <v>51627</v>
      </c>
      <c r="O15" t="s">
        <v>50</v>
      </c>
    </row>
    <row r="16" spans="1:15" ht="11.25" customHeight="1">
      <c r="A16" s="28" t="s">
        <v>51</v>
      </c>
      <c r="B16" s="33">
        <v>309905</v>
      </c>
      <c r="C16" s="33">
        <v>119404</v>
      </c>
      <c r="D16" s="33">
        <v>121537</v>
      </c>
      <c r="E16" s="33">
        <v>113434</v>
      </c>
      <c r="F16" s="33">
        <v>90329</v>
      </c>
      <c r="G16" s="34">
        <v>18329</v>
      </c>
      <c r="H16" s="33">
        <v>18693</v>
      </c>
      <c r="I16" s="33">
        <v>14456</v>
      </c>
      <c r="J16" s="33"/>
      <c r="K16" s="33">
        <v>4252</v>
      </c>
      <c r="L16" s="33"/>
      <c r="M16" s="106">
        <v>54530</v>
      </c>
      <c r="O16" t="s">
        <v>51</v>
      </c>
    </row>
    <row r="17" spans="1:15" ht="11.25" customHeight="1">
      <c r="A17" s="28" t="s">
        <v>52</v>
      </c>
      <c r="B17" s="33">
        <v>937281</v>
      </c>
      <c r="C17" s="33">
        <v>535010</v>
      </c>
      <c r="D17" s="33">
        <v>422737</v>
      </c>
      <c r="E17" s="33">
        <v>453571</v>
      </c>
      <c r="F17" s="33">
        <v>410583</v>
      </c>
      <c r="G17" s="34">
        <v>104833</v>
      </c>
      <c r="H17" s="33">
        <v>56155</v>
      </c>
      <c r="I17" s="33">
        <v>73191</v>
      </c>
      <c r="J17" s="33"/>
      <c r="K17" s="33">
        <v>11135</v>
      </c>
      <c r="L17" s="33"/>
      <c r="M17" s="106">
        <v>100636</v>
      </c>
      <c r="O17" t="s">
        <v>52</v>
      </c>
    </row>
    <row r="18" spans="1:15" ht="11.25" customHeight="1">
      <c r="A18" s="24" t="s">
        <v>53</v>
      </c>
      <c r="B18" s="31">
        <v>861787</v>
      </c>
      <c r="C18" s="31">
        <v>462344</v>
      </c>
      <c r="D18" s="31">
        <v>353113</v>
      </c>
      <c r="E18" s="31">
        <v>356477</v>
      </c>
      <c r="F18" s="31">
        <v>294117</v>
      </c>
      <c r="G18" s="32">
        <v>90623</v>
      </c>
      <c r="H18" s="31">
        <v>46262</v>
      </c>
      <c r="I18" s="31">
        <v>73170</v>
      </c>
      <c r="J18" s="31"/>
      <c r="K18" s="31">
        <v>8912</v>
      </c>
      <c r="L18" s="31"/>
      <c r="M18" s="106">
        <v>24921</v>
      </c>
      <c r="O18" t="s">
        <v>53</v>
      </c>
    </row>
    <row r="19" spans="1:15" ht="11.25" customHeight="1">
      <c r="A19" s="28" t="s">
        <v>54</v>
      </c>
      <c r="B19" s="33">
        <v>1322461</v>
      </c>
      <c r="C19" s="33">
        <v>657974</v>
      </c>
      <c r="D19" s="33">
        <v>644576</v>
      </c>
      <c r="E19" s="33">
        <v>468245</v>
      </c>
      <c r="F19" s="33">
        <v>476309</v>
      </c>
      <c r="G19" s="34">
        <v>139395</v>
      </c>
      <c r="H19" s="33">
        <v>78392</v>
      </c>
      <c r="I19" s="33">
        <v>92986</v>
      </c>
      <c r="J19" s="33"/>
      <c r="K19" s="33">
        <v>12719</v>
      </c>
      <c r="L19" s="33"/>
      <c r="M19" s="109">
        <v>174095</v>
      </c>
      <c r="O19" t="s">
        <v>54</v>
      </c>
    </row>
    <row r="20" spans="1:15" ht="11.25" customHeight="1">
      <c r="A20" s="28"/>
      <c r="B20" s="33"/>
      <c r="C20" s="33"/>
      <c r="D20" s="33"/>
      <c r="E20" s="33"/>
      <c r="F20" s="33"/>
      <c r="G20" s="34"/>
      <c r="H20" s="33"/>
      <c r="I20" s="33"/>
      <c r="J20" s="33"/>
      <c r="K20" s="33"/>
      <c r="L20" s="33"/>
      <c r="M20" s="106"/>
    </row>
    <row r="21" spans="1:15" ht="11.25" customHeight="1">
      <c r="A21" s="28" t="s">
        <v>55</v>
      </c>
      <c r="B21" s="33">
        <v>137361</v>
      </c>
      <c r="C21" s="33">
        <v>83254</v>
      </c>
      <c r="D21" s="33">
        <v>55532</v>
      </c>
      <c r="E21" s="33">
        <v>50990</v>
      </c>
      <c r="F21" s="33">
        <v>43208</v>
      </c>
      <c r="G21" s="34">
        <v>6578</v>
      </c>
      <c r="H21" s="33">
        <v>7888</v>
      </c>
      <c r="I21" s="33">
        <v>9275</v>
      </c>
      <c r="J21" s="33"/>
      <c r="K21" s="33">
        <v>2421</v>
      </c>
      <c r="L21" s="33"/>
      <c r="M21" s="106">
        <v>85117</v>
      </c>
      <c r="O21" t="s">
        <v>55</v>
      </c>
    </row>
    <row r="22" spans="1:15" ht="11.25" customHeight="1">
      <c r="A22" s="28" t="s">
        <v>60</v>
      </c>
      <c r="B22" s="33">
        <v>245871</v>
      </c>
      <c r="C22" s="33">
        <v>243467</v>
      </c>
      <c r="D22" s="33">
        <v>149102</v>
      </c>
      <c r="E22" s="33">
        <v>97608</v>
      </c>
      <c r="F22" s="33">
        <v>140123</v>
      </c>
      <c r="G22" s="34">
        <v>19154</v>
      </c>
      <c r="H22" s="33">
        <v>26237</v>
      </c>
      <c r="I22" s="33">
        <v>16213</v>
      </c>
      <c r="J22" s="33"/>
      <c r="K22" s="33">
        <v>5522</v>
      </c>
      <c r="L22" s="33"/>
      <c r="M22" s="107"/>
      <c r="O22" t="s">
        <v>60</v>
      </c>
    </row>
    <row r="23" spans="1:15" ht="11.25" customHeight="1">
      <c r="A23" s="28"/>
      <c r="B23" s="33">
        <f t="shared" ref="B23:I23" si="1">SUM(B21:B22)</f>
        <v>383232</v>
      </c>
      <c r="C23" s="33">
        <f t="shared" si="1"/>
        <v>326721</v>
      </c>
      <c r="D23" s="33">
        <f t="shared" si="1"/>
        <v>204634</v>
      </c>
      <c r="E23" s="33">
        <f t="shared" si="1"/>
        <v>148598</v>
      </c>
      <c r="F23" s="33">
        <f t="shared" si="1"/>
        <v>183331</v>
      </c>
      <c r="G23" s="34">
        <f t="shared" si="1"/>
        <v>25732</v>
      </c>
      <c r="H23" s="33">
        <f t="shared" si="1"/>
        <v>34125</v>
      </c>
      <c r="I23" s="33">
        <f t="shared" si="1"/>
        <v>25488</v>
      </c>
      <c r="J23" s="33"/>
      <c r="K23" s="33">
        <f>SUM(K21:K22)</f>
        <v>7943</v>
      </c>
      <c r="L23" s="33"/>
      <c r="M23" s="106">
        <f>SUM(M21:M22)</f>
        <v>85117</v>
      </c>
    </row>
    <row r="24" spans="1:15" ht="11.25" customHeight="1">
      <c r="A24" s="35" t="s">
        <v>21</v>
      </c>
      <c r="B24" s="36">
        <v>1847986</v>
      </c>
      <c r="C24" s="36">
        <v>939795</v>
      </c>
      <c r="D24" s="36">
        <v>816047</v>
      </c>
      <c r="E24" s="36">
        <v>700127</v>
      </c>
      <c r="F24" s="36">
        <v>885927</v>
      </c>
      <c r="G24" s="37">
        <v>253107</v>
      </c>
      <c r="H24" s="36">
        <v>129992</v>
      </c>
      <c r="I24" s="36">
        <v>156170</v>
      </c>
      <c r="J24" s="36">
        <v>16597</v>
      </c>
      <c r="K24" s="36">
        <v>17648</v>
      </c>
      <c r="L24" s="36"/>
      <c r="M24" s="106">
        <v>109610.152</v>
      </c>
      <c r="O24" t="s">
        <v>21</v>
      </c>
    </row>
    <row r="25" spans="1:15" ht="11.25" customHeight="1">
      <c r="A25" s="28"/>
      <c r="B25" s="33"/>
      <c r="C25" s="33"/>
      <c r="D25" s="33"/>
      <c r="E25" s="33"/>
      <c r="F25" s="33"/>
      <c r="G25" s="34"/>
      <c r="H25" s="33"/>
      <c r="I25" s="33"/>
      <c r="J25" s="33"/>
      <c r="K25" s="33"/>
      <c r="L25" s="33"/>
      <c r="M25" s="106"/>
    </row>
    <row r="26" spans="1:15" ht="11.25" customHeight="1">
      <c r="A26" s="28" t="s">
        <v>56</v>
      </c>
      <c r="B26" s="33">
        <v>355758</v>
      </c>
      <c r="C26" s="33">
        <v>255327</v>
      </c>
      <c r="D26" s="33">
        <v>111609</v>
      </c>
      <c r="E26" s="33">
        <v>83223</v>
      </c>
      <c r="F26" s="33">
        <v>89794</v>
      </c>
      <c r="G26" s="34">
        <v>16707</v>
      </c>
      <c r="H26" s="33">
        <v>36566</v>
      </c>
      <c r="I26" s="33">
        <v>41021</v>
      </c>
      <c r="J26" s="33"/>
      <c r="K26" s="33">
        <v>5309</v>
      </c>
      <c r="L26" s="33"/>
      <c r="M26" s="107"/>
      <c r="O26" t="s">
        <v>56</v>
      </c>
    </row>
    <row r="27" spans="1:15" ht="11.25" customHeight="1">
      <c r="A27" s="28" t="s">
        <v>57</v>
      </c>
      <c r="B27" s="33">
        <v>189471</v>
      </c>
      <c r="C27" s="33">
        <v>42078</v>
      </c>
      <c r="D27" s="33">
        <v>69170</v>
      </c>
      <c r="E27" s="33">
        <v>38394</v>
      </c>
      <c r="F27" s="33">
        <v>29410</v>
      </c>
      <c r="G27" s="34">
        <v>8473</v>
      </c>
      <c r="H27" s="33">
        <v>21627</v>
      </c>
      <c r="I27" s="33">
        <v>7246</v>
      </c>
      <c r="J27" s="33"/>
      <c r="K27" s="33">
        <v>2923</v>
      </c>
      <c r="L27" s="33"/>
      <c r="M27" s="107"/>
      <c r="O27" t="s">
        <v>57</v>
      </c>
    </row>
    <row r="28" spans="1:15" ht="11.25" customHeight="1">
      <c r="A28" s="28"/>
      <c r="B28" s="33">
        <f t="shared" ref="B28:I28" si="2">SUM(B26:B27)</f>
        <v>545229</v>
      </c>
      <c r="C28" s="33">
        <f t="shared" si="2"/>
        <v>297405</v>
      </c>
      <c r="D28" s="33">
        <f t="shared" si="2"/>
        <v>180779</v>
      </c>
      <c r="E28" s="33">
        <f t="shared" si="2"/>
        <v>121617</v>
      </c>
      <c r="F28" s="33">
        <f t="shared" si="2"/>
        <v>119204</v>
      </c>
      <c r="G28" s="34">
        <f t="shared" si="2"/>
        <v>25180</v>
      </c>
      <c r="H28" s="33">
        <f t="shared" si="2"/>
        <v>58193</v>
      </c>
      <c r="I28" s="33">
        <f t="shared" si="2"/>
        <v>48267</v>
      </c>
      <c r="J28" s="33"/>
      <c r="K28" s="33">
        <f>SUM(K26:K27)</f>
        <v>8232</v>
      </c>
      <c r="L28" s="33"/>
      <c r="M28" s="107"/>
    </row>
    <row r="29" spans="1:15" ht="11.25" customHeight="1">
      <c r="A29" s="28" t="s">
        <v>58</v>
      </c>
      <c r="B29" s="33">
        <v>188098</v>
      </c>
      <c r="C29" s="33">
        <v>101040</v>
      </c>
      <c r="D29" s="33">
        <v>53620</v>
      </c>
      <c r="E29" s="33">
        <v>43212</v>
      </c>
      <c r="F29" s="33">
        <v>33244</v>
      </c>
      <c r="G29" s="34">
        <v>8712</v>
      </c>
      <c r="H29" s="33">
        <v>7839</v>
      </c>
      <c r="I29" s="33">
        <v>7121</v>
      </c>
      <c r="J29" s="33"/>
      <c r="K29" s="33">
        <v>3641</v>
      </c>
      <c r="L29" s="33"/>
      <c r="M29" s="106">
        <v>5075</v>
      </c>
      <c r="O29" t="s">
        <v>58</v>
      </c>
    </row>
    <row r="30" spans="1:15" ht="11.25" customHeight="1">
      <c r="A30" s="28" t="s">
        <v>59</v>
      </c>
      <c r="B30" s="33">
        <v>143387</v>
      </c>
      <c r="C30" s="33">
        <v>48809</v>
      </c>
      <c r="D30" s="33">
        <v>48748</v>
      </c>
      <c r="E30" s="33">
        <v>30757</v>
      </c>
      <c r="F30" s="33">
        <v>22500</v>
      </c>
      <c r="G30" s="34">
        <v>5315</v>
      </c>
      <c r="H30" s="33">
        <v>6973</v>
      </c>
      <c r="I30" s="33">
        <v>4380</v>
      </c>
      <c r="J30" s="33"/>
      <c r="K30" s="33">
        <v>2224</v>
      </c>
      <c r="L30" s="33"/>
      <c r="M30" s="108"/>
      <c r="O30" t="s">
        <v>59</v>
      </c>
    </row>
    <row r="31" spans="1:15" ht="11.25" customHeight="1">
      <c r="A31" s="28"/>
      <c r="B31" s="33">
        <f t="shared" ref="B31:I31" si="3">SUM(B29:B30)</f>
        <v>331485</v>
      </c>
      <c r="C31" s="33">
        <f t="shared" si="3"/>
        <v>149849</v>
      </c>
      <c r="D31" s="33">
        <f t="shared" si="3"/>
        <v>102368</v>
      </c>
      <c r="E31" s="33">
        <f t="shared" si="3"/>
        <v>73969</v>
      </c>
      <c r="F31" s="33">
        <f t="shared" si="3"/>
        <v>55744</v>
      </c>
      <c r="G31" s="34">
        <f t="shared" si="3"/>
        <v>14027</v>
      </c>
      <c r="H31" s="33">
        <f t="shared" si="3"/>
        <v>14812</v>
      </c>
      <c r="I31" s="33">
        <f t="shared" si="3"/>
        <v>11501</v>
      </c>
      <c r="J31" s="33"/>
      <c r="K31" s="33">
        <f>SUM(K29:K30)</f>
        <v>5865</v>
      </c>
      <c r="L31" s="33"/>
      <c r="M31" s="107">
        <f>SUM(M29:M30)</f>
        <v>5075</v>
      </c>
    </row>
    <row r="32" spans="1:15" ht="11.25" customHeight="1">
      <c r="A32" s="24" t="s">
        <v>61</v>
      </c>
      <c r="B32" s="31">
        <v>296133</v>
      </c>
      <c r="C32" s="31">
        <v>167432</v>
      </c>
      <c r="D32" s="31">
        <v>140452</v>
      </c>
      <c r="E32" s="31">
        <v>102874</v>
      </c>
      <c r="F32" s="31">
        <v>84756</v>
      </c>
      <c r="G32" s="32">
        <v>28848</v>
      </c>
      <c r="H32" s="31">
        <v>12329</v>
      </c>
      <c r="I32" s="31">
        <v>16460</v>
      </c>
      <c r="J32" s="31"/>
      <c r="K32" s="31">
        <v>6171</v>
      </c>
      <c r="L32" s="31"/>
      <c r="M32" s="107"/>
      <c r="O32" t="s">
        <v>61</v>
      </c>
    </row>
    <row r="33" spans="1:15" ht="11.25" customHeight="1">
      <c r="A33" s="28" t="s">
        <v>62</v>
      </c>
      <c r="B33" s="33">
        <v>581089</v>
      </c>
      <c r="C33" s="33">
        <v>378967</v>
      </c>
      <c r="D33" s="33">
        <v>240735</v>
      </c>
      <c r="E33" s="33">
        <v>208955</v>
      </c>
      <c r="F33" s="33">
        <v>153272</v>
      </c>
      <c r="G33" s="34">
        <v>30996</v>
      </c>
      <c r="H33" s="33">
        <v>25828</v>
      </c>
      <c r="I33" s="33">
        <v>25078</v>
      </c>
      <c r="J33" s="33"/>
      <c r="K33" s="33">
        <v>9631</v>
      </c>
      <c r="L33" s="33"/>
      <c r="M33" s="106">
        <v>15671</v>
      </c>
      <c r="O33" t="s">
        <v>62</v>
      </c>
    </row>
    <row r="34" spans="1:15" ht="11.25" customHeight="1">
      <c r="A34" s="28" t="s">
        <v>63</v>
      </c>
      <c r="B34" s="33">
        <v>1017522</v>
      </c>
      <c r="C34" s="33">
        <v>735655</v>
      </c>
      <c r="D34" s="33">
        <v>467987</v>
      </c>
      <c r="E34" s="33">
        <v>370871</v>
      </c>
      <c r="F34" s="33">
        <v>308100</v>
      </c>
      <c r="G34" s="34">
        <v>73769</v>
      </c>
      <c r="H34" s="33">
        <v>74015</v>
      </c>
      <c r="I34" s="33">
        <v>53918</v>
      </c>
      <c r="J34" s="33"/>
      <c r="K34" s="33">
        <v>20894</v>
      </c>
      <c r="L34" s="33"/>
      <c r="M34" s="106">
        <v>45702</v>
      </c>
      <c r="O34" t="s">
        <v>63</v>
      </c>
    </row>
    <row r="35" spans="1:15" ht="11.25" customHeight="1">
      <c r="A35" s="28" t="s">
        <v>64</v>
      </c>
      <c r="B35" s="33">
        <v>252928</v>
      </c>
      <c r="C35" s="33">
        <v>209710</v>
      </c>
      <c r="D35" s="33">
        <v>115066</v>
      </c>
      <c r="E35" s="33">
        <v>121389</v>
      </c>
      <c r="F35" s="33">
        <v>72567</v>
      </c>
      <c r="G35" s="34">
        <v>13467</v>
      </c>
      <c r="H35" s="33">
        <v>15959</v>
      </c>
      <c r="I35" s="33">
        <v>10890</v>
      </c>
      <c r="J35" s="33"/>
      <c r="K35" s="33">
        <v>4733</v>
      </c>
      <c r="L35" s="33"/>
      <c r="M35" s="108"/>
      <c r="O35" t="s">
        <v>64</v>
      </c>
    </row>
    <row r="36" spans="1:15" ht="11.25" customHeight="1">
      <c r="A36" s="24" t="s">
        <v>65</v>
      </c>
      <c r="B36" s="31">
        <v>202352</v>
      </c>
      <c r="C36" s="31">
        <v>135324</v>
      </c>
      <c r="D36" s="31">
        <v>108748</v>
      </c>
      <c r="E36" s="31">
        <v>51874</v>
      </c>
      <c r="F36" s="31">
        <v>67057</v>
      </c>
      <c r="G36" s="32">
        <v>9383</v>
      </c>
      <c r="H36" s="31">
        <v>7713</v>
      </c>
      <c r="I36" s="31">
        <v>5621</v>
      </c>
      <c r="J36" s="31"/>
      <c r="K36" s="31">
        <v>2978</v>
      </c>
      <c r="L36" s="31"/>
      <c r="M36" s="107"/>
      <c r="O36" t="s">
        <v>65</v>
      </c>
    </row>
    <row r="37" spans="1:15" ht="11.25" customHeight="1">
      <c r="A37" s="28" t="s">
        <v>66</v>
      </c>
      <c r="B37" s="33">
        <v>310909</v>
      </c>
      <c r="C37" s="33">
        <v>179765</v>
      </c>
      <c r="D37" s="33">
        <v>189471</v>
      </c>
      <c r="E37" s="33">
        <v>116336</v>
      </c>
      <c r="F37" s="33">
        <v>193596</v>
      </c>
      <c r="G37" s="34">
        <v>19574</v>
      </c>
      <c r="H37" s="33">
        <v>14654</v>
      </c>
      <c r="I37" s="33">
        <v>11577</v>
      </c>
      <c r="J37" s="33"/>
      <c r="K37" s="33">
        <v>4300</v>
      </c>
      <c r="L37" s="33"/>
      <c r="M37" s="106">
        <v>18267</v>
      </c>
      <c r="O37" t="s">
        <v>66</v>
      </c>
    </row>
    <row r="38" spans="1:15" ht="11.25" customHeight="1">
      <c r="A38" s="28" t="s">
        <v>67</v>
      </c>
      <c r="B38" s="33">
        <v>875897</v>
      </c>
      <c r="C38" s="33">
        <v>293606</v>
      </c>
      <c r="D38" s="33">
        <v>1143606</v>
      </c>
      <c r="E38" s="33">
        <v>596500</v>
      </c>
      <c r="F38" s="33">
        <v>449059</v>
      </c>
      <c r="G38" s="34">
        <v>76540</v>
      </c>
      <c r="H38" s="33">
        <v>48946</v>
      </c>
      <c r="I38" s="33">
        <v>36006</v>
      </c>
      <c r="J38" s="33"/>
      <c r="K38" s="33">
        <v>12581</v>
      </c>
      <c r="L38" s="33"/>
      <c r="M38" s="106">
        <v>37477</v>
      </c>
      <c r="O38" t="s">
        <v>67</v>
      </c>
    </row>
    <row r="39" spans="1:15" ht="11.25" customHeight="1">
      <c r="A39" s="28" t="s">
        <v>68</v>
      </c>
      <c r="B39" s="33">
        <v>702468</v>
      </c>
      <c r="C39" s="33">
        <v>301285</v>
      </c>
      <c r="D39" s="33">
        <v>538260</v>
      </c>
      <c r="E39" s="33">
        <v>320265</v>
      </c>
      <c r="F39" s="33">
        <v>260848</v>
      </c>
      <c r="G39" s="34">
        <v>52683</v>
      </c>
      <c r="H39" s="33">
        <v>38516</v>
      </c>
      <c r="I39" s="33">
        <v>28959</v>
      </c>
      <c r="J39" s="33"/>
      <c r="K39" s="33">
        <v>11536</v>
      </c>
      <c r="L39" s="33"/>
      <c r="M39" s="106">
        <v>148479</v>
      </c>
      <c r="O39" t="s">
        <v>68</v>
      </c>
    </row>
    <row r="40" spans="1:15" ht="11.25" customHeight="1">
      <c r="A40" s="28"/>
      <c r="B40" s="33"/>
      <c r="C40" s="33"/>
      <c r="D40" s="33"/>
      <c r="E40" s="33"/>
      <c r="F40" s="33"/>
      <c r="G40" s="34"/>
      <c r="H40" s="33"/>
      <c r="I40" s="33"/>
      <c r="J40" s="33"/>
      <c r="K40" s="33"/>
      <c r="L40" s="33"/>
      <c r="M40" s="106"/>
    </row>
    <row r="41" spans="1:15" ht="11.25" customHeight="1">
      <c r="A41" s="28" t="s">
        <v>69</v>
      </c>
      <c r="B41" s="33">
        <v>215615</v>
      </c>
      <c r="C41" s="33">
        <v>87209</v>
      </c>
      <c r="D41" s="33">
        <v>133977</v>
      </c>
      <c r="E41" s="33">
        <v>78260</v>
      </c>
      <c r="F41" s="33">
        <v>68025</v>
      </c>
      <c r="G41" s="34">
        <v>10698</v>
      </c>
      <c r="H41" s="33">
        <v>9881</v>
      </c>
      <c r="I41" s="33">
        <v>10912</v>
      </c>
      <c r="J41" s="33"/>
      <c r="K41" s="33">
        <v>2561</v>
      </c>
      <c r="L41" s="33"/>
      <c r="M41" s="107"/>
      <c r="O41" t="s">
        <v>69</v>
      </c>
    </row>
    <row r="42" spans="1:15" ht="11.25" customHeight="1">
      <c r="A42" s="28" t="s">
        <v>70</v>
      </c>
      <c r="B42" s="33">
        <v>134765</v>
      </c>
      <c r="C42" s="33">
        <v>50172</v>
      </c>
      <c r="D42" s="33">
        <v>88870</v>
      </c>
      <c r="E42" s="33">
        <v>72982</v>
      </c>
      <c r="F42" s="33">
        <v>45569</v>
      </c>
      <c r="G42" s="34">
        <v>6401</v>
      </c>
      <c r="H42" s="33">
        <v>4784</v>
      </c>
      <c r="I42" s="33">
        <v>4323</v>
      </c>
      <c r="J42" s="33"/>
      <c r="K42" s="33">
        <v>1874</v>
      </c>
      <c r="L42" s="33"/>
      <c r="M42" s="108"/>
      <c r="O42" t="s">
        <v>70</v>
      </c>
    </row>
    <row r="43" spans="1:15" ht="11.25" customHeight="1">
      <c r="A43" s="28"/>
      <c r="B43" s="33">
        <f t="shared" ref="B43:I43" si="4">SUM(B41:B42)</f>
        <v>350380</v>
      </c>
      <c r="C43" s="33">
        <f t="shared" si="4"/>
        <v>137381</v>
      </c>
      <c r="D43" s="33">
        <f t="shared" si="4"/>
        <v>222847</v>
      </c>
      <c r="E43" s="33">
        <f t="shared" si="4"/>
        <v>151242</v>
      </c>
      <c r="F43" s="33">
        <f t="shared" si="4"/>
        <v>113594</v>
      </c>
      <c r="G43" s="34">
        <f t="shared" si="4"/>
        <v>17099</v>
      </c>
      <c r="H43" s="33">
        <f t="shared" si="4"/>
        <v>14665</v>
      </c>
      <c r="I43" s="33">
        <f t="shared" si="4"/>
        <v>15235</v>
      </c>
      <c r="J43" s="33"/>
      <c r="K43" s="33">
        <f>SUM(K41:K42)</f>
        <v>4435</v>
      </c>
      <c r="L43" s="33"/>
      <c r="M43" s="107"/>
    </row>
    <row r="44" spans="1:15" ht="11.25" customHeight="1">
      <c r="A44" s="24" t="s">
        <v>71</v>
      </c>
      <c r="B44" s="31">
        <v>97057</v>
      </c>
      <c r="C44" s="31">
        <v>54948</v>
      </c>
      <c r="D44" s="31">
        <v>22891</v>
      </c>
      <c r="E44" s="31">
        <v>43692</v>
      </c>
      <c r="F44" s="31">
        <v>22596</v>
      </c>
      <c r="G44" s="32">
        <v>4906</v>
      </c>
      <c r="H44" s="31">
        <v>3924</v>
      </c>
      <c r="I44" s="31"/>
      <c r="J44" s="31"/>
      <c r="K44" s="31">
        <v>1506</v>
      </c>
      <c r="L44" s="31"/>
      <c r="M44" s="107"/>
      <c r="O44" t="s">
        <v>71</v>
      </c>
    </row>
    <row r="45" spans="1:15" ht="11.25" customHeight="1">
      <c r="A45" s="28" t="s">
        <v>72</v>
      </c>
      <c r="B45" s="33">
        <v>139341</v>
      </c>
      <c r="C45" s="33">
        <v>55712</v>
      </c>
      <c r="D45" s="33">
        <v>32918</v>
      </c>
      <c r="E45" s="33">
        <v>50908</v>
      </c>
      <c r="F45" s="33">
        <v>32106</v>
      </c>
      <c r="G45" s="34">
        <v>6036</v>
      </c>
      <c r="H45" s="33">
        <v>14811</v>
      </c>
      <c r="I45" s="33"/>
      <c r="J45" s="33"/>
      <c r="K45" s="33">
        <v>2025</v>
      </c>
      <c r="L45" s="33"/>
      <c r="M45" s="107"/>
      <c r="O45" t="s">
        <v>72</v>
      </c>
    </row>
    <row r="46" spans="1:15" ht="11.25" customHeight="1">
      <c r="A46" s="28"/>
      <c r="B46" s="33">
        <f t="shared" ref="B46:H46" si="5">SUM(B44:B45)</f>
        <v>236398</v>
      </c>
      <c r="C46" s="33">
        <f t="shared" si="5"/>
        <v>110660</v>
      </c>
      <c r="D46" s="33">
        <f t="shared" si="5"/>
        <v>55809</v>
      </c>
      <c r="E46" s="33">
        <f t="shared" si="5"/>
        <v>94600</v>
      </c>
      <c r="F46" s="33">
        <f t="shared" si="5"/>
        <v>54702</v>
      </c>
      <c r="G46" s="34">
        <f t="shared" si="5"/>
        <v>10942</v>
      </c>
      <c r="H46" s="33">
        <f t="shared" si="5"/>
        <v>18735</v>
      </c>
      <c r="I46" s="33"/>
      <c r="J46" s="33"/>
      <c r="K46" s="33">
        <f>SUM(K44:K45)</f>
        <v>3531</v>
      </c>
      <c r="L46" s="33"/>
      <c r="M46" s="107"/>
    </row>
    <row r="47" spans="1:15" ht="11.25" customHeight="1">
      <c r="A47" s="28" t="s">
        <v>73</v>
      </c>
      <c r="B47" s="33">
        <v>257790</v>
      </c>
      <c r="C47" s="33">
        <v>131399</v>
      </c>
      <c r="D47" s="33">
        <v>115226</v>
      </c>
      <c r="E47" s="33">
        <v>139945</v>
      </c>
      <c r="F47" s="33">
        <v>72725</v>
      </c>
      <c r="G47" s="34">
        <v>42861</v>
      </c>
      <c r="H47" s="33">
        <v>10361</v>
      </c>
      <c r="I47" s="33"/>
      <c r="J47" s="33"/>
      <c r="K47" s="33">
        <v>4406</v>
      </c>
      <c r="L47" s="33"/>
      <c r="M47" s="107"/>
      <c r="O47" t="s">
        <v>73</v>
      </c>
    </row>
    <row r="48" spans="1:15" ht="11.25" customHeight="1">
      <c r="A48" s="28" t="s">
        <v>74</v>
      </c>
      <c r="B48" s="33">
        <v>415065</v>
      </c>
      <c r="C48" s="33">
        <v>192740</v>
      </c>
      <c r="D48" s="33">
        <v>154404</v>
      </c>
      <c r="E48" s="33">
        <v>182796</v>
      </c>
      <c r="F48" s="33">
        <v>107749</v>
      </c>
      <c r="G48" s="34">
        <v>44453</v>
      </c>
      <c r="H48" s="33">
        <v>27957</v>
      </c>
      <c r="I48" s="33"/>
      <c r="J48" s="33"/>
      <c r="K48" s="33">
        <v>6026</v>
      </c>
      <c r="L48" s="33"/>
      <c r="M48" s="106">
        <v>89756</v>
      </c>
      <c r="O48" t="s">
        <v>74</v>
      </c>
    </row>
    <row r="49" spans="1:15" ht="11.25" customHeight="1">
      <c r="A49" s="28" t="s">
        <v>75</v>
      </c>
      <c r="B49" s="33">
        <v>274650</v>
      </c>
      <c r="C49" s="33">
        <v>95020</v>
      </c>
      <c r="D49" s="33">
        <v>68867</v>
      </c>
      <c r="E49" s="33">
        <v>99551</v>
      </c>
      <c r="F49" s="33">
        <v>50048</v>
      </c>
      <c r="G49" s="34">
        <v>10760</v>
      </c>
      <c r="H49" s="33">
        <v>8296</v>
      </c>
      <c r="I49" s="33"/>
      <c r="J49" s="33"/>
      <c r="K49" s="33">
        <v>4052</v>
      </c>
      <c r="L49" s="33"/>
      <c r="M49" s="109">
        <v>14018</v>
      </c>
      <c r="O49" t="s">
        <v>75</v>
      </c>
    </row>
    <row r="50" spans="1:15" ht="11.25" customHeight="1">
      <c r="A50" s="28"/>
      <c r="B50" s="33"/>
      <c r="C50" s="33"/>
      <c r="D50" s="33"/>
      <c r="E50" s="33"/>
      <c r="F50" s="33"/>
      <c r="G50" s="34"/>
      <c r="H50" s="33"/>
      <c r="I50" s="33"/>
      <c r="J50" s="33"/>
      <c r="K50" s="33"/>
      <c r="L50" s="33"/>
      <c r="M50" s="106"/>
    </row>
    <row r="51" spans="1:15" ht="11.25" customHeight="1">
      <c r="A51" s="24" t="s">
        <v>76</v>
      </c>
      <c r="B51" s="31">
        <v>98142</v>
      </c>
      <c r="C51" s="31">
        <v>62376</v>
      </c>
      <c r="D51" s="31">
        <v>41299</v>
      </c>
      <c r="E51" s="31">
        <v>50167</v>
      </c>
      <c r="F51" s="31">
        <v>30152</v>
      </c>
      <c r="G51" s="32">
        <v>5582</v>
      </c>
      <c r="H51" s="31">
        <v>3441</v>
      </c>
      <c r="I51" s="31"/>
      <c r="J51" s="31"/>
      <c r="K51" s="31">
        <v>3463</v>
      </c>
      <c r="L51" s="31"/>
      <c r="M51" s="107"/>
      <c r="O51" t="s">
        <v>76</v>
      </c>
    </row>
    <row r="52" spans="1:15" ht="11.25" customHeight="1">
      <c r="A52" s="28" t="s">
        <v>77</v>
      </c>
      <c r="B52" s="33">
        <v>154075</v>
      </c>
      <c r="C52" s="33">
        <v>92649</v>
      </c>
      <c r="D52" s="33">
        <v>41873</v>
      </c>
      <c r="E52" s="33">
        <v>58187</v>
      </c>
      <c r="F52" s="33">
        <v>27266</v>
      </c>
      <c r="G52" s="34">
        <v>7913</v>
      </c>
      <c r="H52" s="33">
        <v>15562</v>
      </c>
      <c r="I52" s="33"/>
      <c r="J52" s="33"/>
      <c r="K52" s="33">
        <v>2371</v>
      </c>
      <c r="L52" s="33"/>
      <c r="M52" s="107"/>
      <c r="O52" t="s">
        <v>77</v>
      </c>
    </row>
    <row r="53" spans="1:15" ht="11.25" customHeight="1">
      <c r="A53" s="28"/>
      <c r="B53" s="33">
        <f t="shared" ref="B53:H53" si="6">SUM(B51:B52)</f>
        <v>252217</v>
      </c>
      <c r="C53" s="33">
        <f t="shared" si="6"/>
        <v>155025</v>
      </c>
      <c r="D53" s="33">
        <f t="shared" si="6"/>
        <v>83172</v>
      </c>
      <c r="E53" s="33">
        <f t="shared" si="6"/>
        <v>108354</v>
      </c>
      <c r="F53" s="33">
        <f t="shared" si="6"/>
        <v>57418</v>
      </c>
      <c r="G53" s="34">
        <f t="shared" si="6"/>
        <v>13495</v>
      </c>
      <c r="H53" s="33">
        <f t="shared" si="6"/>
        <v>19003</v>
      </c>
      <c r="I53" s="33"/>
      <c r="J53" s="33"/>
      <c r="K53" s="33">
        <f>SUM(K51:K52)</f>
        <v>5834</v>
      </c>
      <c r="L53" s="33"/>
      <c r="M53" s="107"/>
    </row>
    <row r="54" spans="1:15" ht="11.25" customHeight="1">
      <c r="A54" s="28" t="s">
        <v>78</v>
      </c>
      <c r="B54" s="33">
        <v>201906</v>
      </c>
      <c r="C54" s="33">
        <v>113364</v>
      </c>
      <c r="D54" s="33">
        <v>90539</v>
      </c>
      <c r="E54" s="33">
        <v>87107</v>
      </c>
      <c r="F54" s="33">
        <v>39376</v>
      </c>
      <c r="G54" s="34">
        <v>25775</v>
      </c>
      <c r="H54" s="33">
        <v>8601</v>
      </c>
      <c r="I54" s="33"/>
      <c r="J54" s="33"/>
      <c r="K54" s="33">
        <v>3302</v>
      </c>
      <c r="L54" s="33"/>
      <c r="M54" s="106">
        <v>30277</v>
      </c>
      <c r="O54" t="s">
        <v>78</v>
      </c>
    </row>
    <row r="55" spans="1:15" ht="11.25" customHeight="1">
      <c r="A55" s="28" t="s">
        <v>79</v>
      </c>
      <c r="B55" s="33">
        <v>93062</v>
      </c>
      <c r="C55" s="33">
        <v>58414</v>
      </c>
      <c r="D55" s="33">
        <v>27171</v>
      </c>
      <c r="E55" s="33">
        <v>52315</v>
      </c>
      <c r="F55" s="33">
        <v>62054</v>
      </c>
      <c r="G55" s="34">
        <v>5245</v>
      </c>
      <c r="H55" s="33">
        <v>5653</v>
      </c>
      <c r="I55" s="33"/>
      <c r="J55" s="33"/>
      <c r="K55" s="33">
        <v>1626</v>
      </c>
      <c r="L55" s="33"/>
      <c r="M55" s="109">
        <v>3505</v>
      </c>
      <c r="O55" t="s">
        <v>79</v>
      </c>
    </row>
    <row r="56" spans="1:15" ht="11.25" customHeight="1">
      <c r="A56" s="28"/>
      <c r="B56" s="33">
        <f t="shared" ref="B56:H56" si="7">SUM(B54:B55)</f>
        <v>294968</v>
      </c>
      <c r="C56" s="33">
        <f t="shared" si="7"/>
        <v>171778</v>
      </c>
      <c r="D56" s="33">
        <f t="shared" si="7"/>
        <v>117710</v>
      </c>
      <c r="E56" s="33">
        <f t="shared" si="7"/>
        <v>139422</v>
      </c>
      <c r="F56" s="33">
        <f t="shared" si="7"/>
        <v>101430</v>
      </c>
      <c r="G56" s="34">
        <f t="shared" si="7"/>
        <v>31020</v>
      </c>
      <c r="H56" s="33">
        <f t="shared" si="7"/>
        <v>14254</v>
      </c>
      <c r="I56" s="33"/>
      <c r="J56" s="33"/>
      <c r="K56" s="33">
        <f>SUM(K54:K55)</f>
        <v>4928</v>
      </c>
      <c r="L56" s="33"/>
      <c r="M56" s="106">
        <f>SUM(M54:M55)</f>
        <v>33782</v>
      </c>
    </row>
    <row r="57" spans="1:15" ht="11.25" customHeight="1">
      <c r="A57" s="24" t="s">
        <v>80</v>
      </c>
      <c r="B57" s="31">
        <v>651790</v>
      </c>
      <c r="C57" s="31">
        <v>314357</v>
      </c>
      <c r="D57" s="31">
        <v>268430</v>
      </c>
      <c r="E57" s="31">
        <v>384611</v>
      </c>
      <c r="F57" s="31">
        <v>204164</v>
      </c>
      <c r="G57" s="32">
        <v>41289</v>
      </c>
      <c r="H57" s="31">
        <v>54015</v>
      </c>
      <c r="I57" s="31">
        <v>28575</v>
      </c>
      <c r="J57" s="31"/>
      <c r="K57" s="31">
        <v>11392</v>
      </c>
      <c r="L57" s="31"/>
      <c r="M57" s="106">
        <v>119645</v>
      </c>
      <c r="O57" t="s">
        <v>80</v>
      </c>
    </row>
    <row r="58" spans="1:15" ht="11.25" customHeight="1">
      <c r="A58" s="28"/>
      <c r="B58" s="33"/>
      <c r="C58" s="33"/>
      <c r="D58" s="33"/>
      <c r="E58" s="33"/>
      <c r="F58" s="33"/>
      <c r="G58" s="34"/>
      <c r="H58" s="33"/>
      <c r="I58" s="33"/>
      <c r="J58" s="33"/>
      <c r="K58" s="33"/>
      <c r="L58" s="33"/>
      <c r="M58" s="106"/>
    </row>
    <row r="59" spans="1:15" ht="11.25" customHeight="1">
      <c r="A59" s="28" t="s">
        <v>81</v>
      </c>
      <c r="B59" s="33">
        <v>145049</v>
      </c>
      <c r="C59" s="33">
        <v>105062</v>
      </c>
      <c r="D59" s="33">
        <v>36478</v>
      </c>
      <c r="E59" s="33">
        <v>51466</v>
      </c>
      <c r="F59" s="33">
        <v>20939</v>
      </c>
      <c r="G59" s="34">
        <v>5453</v>
      </c>
      <c r="H59" s="33">
        <v>11432</v>
      </c>
      <c r="I59" s="33">
        <v>4362</v>
      </c>
      <c r="J59" s="33"/>
      <c r="K59" s="33">
        <v>2618</v>
      </c>
      <c r="L59" s="33"/>
      <c r="M59" s="107"/>
      <c r="O59" t="s">
        <v>81</v>
      </c>
    </row>
    <row r="60" spans="1:15" ht="11.25" customHeight="1">
      <c r="A60" s="28" t="s">
        <v>82</v>
      </c>
      <c r="B60" s="33">
        <v>193522</v>
      </c>
      <c r="C60" s="33">
        <v>128626</v>
      </c>
      <c r="D60" s="33">
        <v>61542</v>
      </c>
      <c r="E60" s="33">
        <v>102990</v>
      </c>
      <c r="F60" s="33">
        <v>42609</v>
      </c>
      <c r="G60" s="34">
        <v>10092</v>
      </c>
      <c r="H60" s="33">
        <v>16481</v>
      </c>
      <c r="I60" s="33">
        <v>12193</v>
      </c>
      <c r="J60" s="33"/>
      <c r="K60" s="33">
        <v>2830</v>
      </c>
      <c r="L60" s="33"/>
      <c r="M60" s="106">
        <v>2268</v>
      </c>
      <c r="O60" t="s">
        <v>82</v>
      </c>
    </row>
    <row r="61" spans="1:15" ht="11.25" customHeight="1">
      <c r="A61" s="28"/>
      <c r="B61" s="33">
        <f t="shared" ref="B61:I61" si="8">SUM(B59:B60)</f>
        <v>338571</v>
      </c>
      <c r="C61" s="33">
        <f t="shared" si="8"/>
        <v>233688</v>
      </c>
      <c r="D61" s="33">
        <f t="shared" si="8"/>
        <v>98020</v>
      </c>
      <c r="E61" s="33">
        <f t="shared" si="8"/>
        <v>154456</v>
      </c>
      <c r="F61" s="33">
        <f t="shared" si="8"/>
        <v>63548</v>
      </c>
      <c r="G61" s="34">
        <f t="shared" si="8"/>
        <v>15545</v>
      </c>
      <c r="H61" s="33">
        <f t="shared" si="8"/>
        <v>27913</v>
      </c>
      <c r="I61" s="33">
        <f t="shared" si="8"/>
        <v>16555</v>
      </c>
      <c r="J61" s="33"/>
      <c r="K61" s="33">
        <f>SUM(K59:K60)</f>
        <v>5448</v>
      </c>
      <c r="L61" s="33"/>
      <c r="M61" s="106">
        <f>SUM(M59:M60)</f>
        <v>2268</v>
      </c>
    </row>
    <row r="62" spans="1:15" ht="11.25" customHeight="1">
      <c r="A62" s="28" t="s">
        <v>83</v>
      </c>
      <c r="B62" s="33">
        <v>264196</v>
      </c>
      <c r="C62" s="33">
        <v>100070</v>
      </c>
      <c r="D62" s="33">
        <v>105749</v>
      </c>
      <c r="E62" s="33">
        <v>127653</v>
      </c>
      <c r="F62" s="33">
        <v>57965</v>
      </c>
      <c r="G62" s="34">
        <v>15253</v>
      </c>
      <c r="H62" s="33">
        <v>22194</v>
      </c>
      <c r="I62" s="33">
        <v>11019</v>
      </c>
      <c r="J62" s="33"/>
      <c r="K62" s="33">
        <v>5181</v>
      </c>
      <c r="L62" s="33"/>
      <c r="M62" s="107"/>
      <c r="O62" t="s">
        <v>83</v>
      </c>
    </row>
    <row r="63" spans="1:15" ht="11.25" customHeight="1">
      <c r="A63" s="28"/>
      <c r="B63" s="33"/>
      <c r="C63" s="33"/>
      <c r="D63" s="33"/>
      <c r="E63" s="33"/>
      <c r="F63" s="33"/>
      <c r="G63" s="34"/>
      <c r="H63" s="33"/>
      <c r="I63" s="33"/>
      <c r="J63" s="33"/>
      <c r="K63" s="33"/>
      <c r="L63" s="33"/>
      <c r="M63" s="107"/>
    </row>
    <row r="64" spans="1:15" ht="11.5" customHeight="1">
      <c r="A64" s="28" t="s">
        <v>84</v>
      </c>
      <c r="B64" s="33">
        <v>172437</v>
      </c>
      <c r="C64" s="33">
        <v>90920</v>
      </c>
      <c r="D64" s="33">
        <v>55586</v>
      </c>
      <c r="E64" s="33">
        <v>80688</v>
      </c>
      <c r="F64" s="33">
        <v>39940</v>
      </c>
      <c r="G64" s="34">
        <v>8662</v>
      </c>
      <c r="H64" s="33">
        <v>69082</v>
      </c>
      <c r="I64" s="33">
        <v>6871</v>
      </c>
      <c r="J64" s="33"/>
      <c r="K64" s="33">
        <v>3642</v>
      </c>
      <c r="L64" s="33"/>
      <c r="M64" s="107"/>
      <c r="O64" t="s">
        <v>84</v>
      </c>
    </row>
    <row r="65" spans="1:15" ht="11.25" customHeight="1">
      <c r="A65" s="28" t="s">
        <v>85</v>
      </c>
      <c r="B65" s="33">
        <v>172043</v>
      </c>
      <c r="C65" s="33">
        <v>55417</v>
      </c>
      <c r="D65" s="33">
        <v>54738</v>
      </c>
      <c r="E65" s="33">
        <v>80544</v>
      </c>
      <c r="F65" s="33">
        <v>37774</v>
      </c>
      <c r="G65" s="34">
        <v>15936</v>
      </c>
      <c r="H65" s="33">
        <v>24447</v>
      </c>
      <c r="I65" s="33">
        <v>5248</v>
      </c>
      <c r="J65" s="33"/>
      <c r="K65" s="33">
        <v>2116</v>
      </c>
      <c r="L65" s="33"/>
      <c r="M65" s="107"/>
      <c r="O65" t="s">
        <v>85</v>
      </c>
    </row>
    <row r="66" spans="1:15" ht="11.25" customHeight="1">
      <c r="A66" s="28"/>
      <c r="B66" s="33">
        <f t="shared" ref="B66:I66" si="9">SUM(B64:B65)</f>
        <v>344480</v>
      </c>
      <c r="C66" s="33">
        <f t="shared" si="9"/>
        <v>146337</v>
      </c>
      <c r="D66" s="33">
        <f t="shared" si="9"/>
        <v>110324</v>
      </c>
      <c r="E66" s="33">
        <f t="shared" si="9"/>
        <v>161232</v>
      </c>
      <c r="F66" s="33">
        <f t="shared" si="9"/>
        <v>77714</v>
      </c>
      <c r="G66" s="34">
        <f t="shared" si="9"/>
        <v>24598</v>
      </c>
      <c r="H66" s="33">
        <f t="shared" si="9"/>
        <v>93529</v>
      </c>
      <c r="I66" s="33">
        <f t="shared" si="9"/>
        <v>12119</v>
      </c>
      <c r="J66" s="33"/>
      <c r="K66" s="33">
        <f>SUM(K64:K65)</f>
        <v>5758</v>
      </c>
      <c r="L66" s="33"/>
      <c r="M66" s="107"/>
    </row>
    <row r="67" spans="1:15" ht="11.25" customHeight="1">
      <c r="A67" s="28" t="s">
        <v>86</v>
      </c>
      <c r="B67" s="33">
        <v>260780</v>
      </c>
      <c r="C67" s="33">
        <v>99976</v>
      </c>
      <c r="D67" s="33">
        <v>96244</v>
      </c>
      <c r="E67" s="33">
        <v>116846</v>
      </c>
      <c r="F67" s="33">
        <v>49352</v>
      </c>
      <c r="G67" s="34">
        <v>10869</v>
      </c>
      <c r="H67" s="33">
        <v>27579</v>
      </c>
      <c r="I67" s="33">
        <v>8102</v>
      </c>
      <c r="J67" s="33"/>
      <c r="K67" s="33">
        <v>5165</v>
      </c>
      <c r="L67" s="33"/>
      <c r="M67" s="106">
        <v>79003</v>
      </c>
      <c r="O67" t="s">
        <v>86</v>
      </c>
    </row>
    <row r="68" spans="1:15" ht="11.25" customHeight="1">
      <c r="A68" s="28" t="s">
        <v>87</v>
      </c>
      <c r="B68" s="33">
        <v>141447</v>
      </c>
      <c r="C68" s="33">
        <v>49665</v>
      </c>
      <c r="D68" s="33">
        <v>77262</v>
      </c>
      <c r="E68" s="33">
        <v>88626</v>
      </c>
      <c r="F68" s="33">
        <v>79711</v>
      </c>
      <c r="G68" s="34">
        <v>6411</v>
      </c>
      <c r="H68" s="33">
        <v>81705</v>
      </c>
      <c r="I68" s="33">
        <v>28525</v>
      </c>
      <c r="J68" s="33"/>
      <c r="K68" s="33">
        <v>4355</v>
      </c>
      <c r="L68" s="33"/>
      <c r="M68" s="109">
        <v>71227</v>
      </c>
      <c r="O68" t="s">
        <v>87</v>
      </c>
    </row>
    <row r="69" spans="1:15" ht="11.25" customHeight="1">
      <c r="A69" s="28" t="s">
        <v>48</v>
      </c>
      <c r="B69" s="33">
        <v>2001264</v>
      </c>
      <c r="C69" s="33">
        <v>944093</v>
      </c>
      <c r="D69" s="33">
        <v>756029</v>
      </c>
      <c r="E69" s="33">
        <v>1033424</v>
      </c>
      <c r="F69" s="33">
        <v>532454</v>
      </c>
      <c r="G69" s="34">
        <v>113965</v>
      </c>
      <c r="H69" s="33">
        <v>306935</v>
      </c>
      <c r="I69" s="33">
        <v>104895</v>
      </c>
      <c r="J69" s="33"/>
      <c r="K69" s="33">
        <v>37299</v>
      </c>
      <c r="L69" s="33"/>
      <c r="M69" s="109"/>
      <c r="O69" t="s">
        <v>48</v>
      </c>
    </row>
    <row r="70" spans="1:15" ht="16" customHeight="1">
      <c r="A70" s="35" t="s">
        <v>16</v>
      </c>
      <c r="B70" s="36">
        <v>17658916</v>
      </c>
      <c r="C70" s="36">
        <v>9775991</v>
      </c>
      <c r="D70" s="36">
        <v>8382699</v>
      </c>
      <c r="E70" s="36">
        <v>7314236</v>
      </c>
      <c r="F70" s="36">
        <v>6062962</v>
      </c>
      <c r="G70" s="37">
        <v>1414919</v>
      </c>
      <c r="H70" s="36">
        <v>1314441</v>
      </c>
      <c r="I70" s="36">
        <v>1028721</v>
      </c>
      <c r="J70" s="36">
        <v>16597</v>
      </c>
      <c r="K70" s="36">
        <v>260111</v>
      </c>
      <c r="L70" s="36">
        <v>104854</v>
      </c>
      <c r="O70" t="s">
        <v>16</v>
      </c>
    </row>
  </sheetData>
  <phoneticPr fontId="2"/>
  <pageMargins left="0.7" right="0.7" top="0.75" bottom="0.75"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N443"/>
  <sheetViews>
    <sheetView topLeftCell="A424" workbookViewId="0">
      <selection activeCell="A438" sqref="A438:N438"/>
    </sheetView>
  </sheetViews>
  <sheetFormatPr baseColWidth="10" defaultColWidth="8.83203125" defaultRowHeight="14"/>
  <cols>
    <col min="1" max="1" width="12.1640625" style="4" customWidth="1"/>
    <col min="2" max="2" width="10.6640625" style="4" bestFit="1" customWidth="1"/>
    <col min="3" max="8" width="9.6640625" style="4" bestFit="1" customWidth="1"/>
    <col min="9" max="9" width="11.83203125" style="4" customWidth="1"/>
    <col min="10" max="10" width="10.33203125" style="4" customWidth="1"/>
    <col min="11" max="11" width="10.6640625" style="4" customWidth="1"/>
    <col min="12" max="12" width="10.83203125" style="4" customWidth="1"/>
    <col min="13" max="13" width="11" style="4" customWidth="1"/>
    <col min="14" max="14" width="14.5" style="4" customWidth="1"/>
    <col min="15" max="15" width="12.5" style="4" customWidth="1"/>
    <col min="16" max="16" width="10.33203125" customWidth="1"/>
    <col min="17" max="17" width="9.83203125" customWidth="1"/>
    <col min="18" max="18" width="11.1640625" customWidth="1"/>
    <col min="19" max="19" width="9.83203125" customWidth="1"/>
  </cols>
  <sheetData>
    <row r="1" spans="1:40" s="2" customFormat="1">
      <c r="A1" s="3" t="s">
        <v>0</v>
      </c>
      <c r="B1" s="3"/>
      <c r="C1" s="3"/>
      <c r="D1" s="3"/>
      <c r="E1" s="3"/>
      <c r="F1" s="3"/>
      <c r="G1" s="3"/>
      <c r="H1" s="3"/>
      <c r="I1" s="3"/>
      <c r="J1" s="3"/>
      <c r="K1" s="3"/>
      <c r="L1" s="3"/>
      <c r="M1" s="3"/>
      <c r="N1" s="3"/>
      <c r="O1" s="3"/>
      <c r="P1" s="1"/>
      <c r="Q1" s="1"/>
      <c r="R1" s="1"/>
    </row>
    <row r="2" spans="1:40" s="2" customFormat="1">
      <c r="A2" s="3" t="s">
        <v>1</v>
      </c>
      <c r="B2" s="3"/>
      <c r="C2" s="3"/>
      <c r="D2" s="3"/>
      <c r="E2" s="3"/>
      <c r="F2" s="3"/>
      <c r="G2" s="3"/>
      <c r="H2" s="3"/>
      <c r="I2" s="3"/>
      <c r="J2" s="3"/>
      <c r="K2" s="3"/>
      <c r="L2" s="3"/>
      <c r="M2" s="3"/>
      <c r="N2" s="3"/>
      <c r="O2" s="3"/>
      <c r="P2" s="1"/>
      <c r="Q2" s="1"/>
      <c r="R2" s="1"/>
    </row>
    <row r="3" spans="1:40" s="2" customFormat="1">
      <c r="A3" s="3" t="s">
        <v>2</v>
      </c>
      <c r="B3" s="3"/>
      <c r="C3" s="3"/>
      <c r="D3" s="3"/>
      <c r="E3" s="3"/>
      <c r="F3" s="3"/>
      <c r="G3" s="3"/>
      <c r="H3" s="3"/>
      <c r="I3" s="3"/>
      <c r="J3" s="3"/>
      <c r="K3" s="3"/>
      <c r="L3" s="3"/>
      <c r="M3" s="3"/>
      <c r="N3" s="3"/>
      <c r="O3" s="3"/>
      <c r="P3" s="1"/>
      <c r="Q3" s="1"/>
      <c r="R3" s="1"/>
    </row>
    <row r="4" spans="1:40" s="2" customFormat="1">
      <c r="A4" s="5" t="s">
        <v>158</v>
      </c>
      <c r="B4" s="3"/>
      <c r="C4" s="3"/>
      <c r="D4" s="3"/>
      <c r="E4" s="3"/>
      <c r="F4" s="3"/>
      <c r="G4" s="3"/>
      <c r="H4" s="3"/>
      <c r="I4" s="3"/>
      <c r="J4" s="3"/>
      <c r="K4" s="3"/>
      <c r="L4" s="3"/>
      <c r="M4" s="3"/>
      <c r="N4" s="3"/>
      <c r="O4" s="3"/>
      <c r="P4" s="1"/>
      <c r="Q4" s="1"/>
      <c r="R4" s="1"/>
    </row>
    <row r="5" spans="1:40" s="2" customFormat="1">
      <c r="A5" s="3" t="s">
        <v>157</v>
      </c>
      <c r="B5" s="3"/>
      <c r="C5" s="3"/>
      <c r="D5" s="3"/>
      <c r="E5" s="3"/>
      <c r="F5" s="3"/>
      <c r="G5" s="3"/>
      <c r="H5" s="3"/>
      <c r="I5" s="3"/>
      <c r="J5" s="3"/>
      <c r="K5" s="3"/>
      <c r="L5" s="3"/>
      <c r="M5" s="3"/>
      <c r="N5" s="3"/>
      <c r="O5" s="3"/>
      <c r="P5" s="1"/>
      <c r="Q5" s="1"/>
      <c r="R5" s="1"/>
    </row>
    <row r="6" spans="1:40" s="2" customFormat="1">
      <c r="A6" s="3" t="s">
        <v>156</v>
      </c>
      <c r="B6" s="3"/>
      <c r="C6" s="3"/>
      <c r="D6" s="3"/>
      <c r="E6" s="3"/>
      <c r="F6" s="3"/>
      <c r="G6" s="3"/>
      <c r="H6" s="3"/>
      <c r="I6" s="3"/>
      <c r="J6" s="3"/>
      <c r="K6" s="3"/>
      <c r="L6" s="3"/>
      <c r="M6" s="3"/>
      <c r="N6" s="3"/>
      <c r="O6" s="3"/>
      <c r="P6" s="1"/>
      <c r="Q6" s="1"/>
      <c r="R6" s="1"/>
    </row>
    <row r="7" spans="1:40" s="2" customFormat="1">
      <c r="A7" s="3"/>
      <c r="B7" s="3"/>
      <c r="C7" s="3"/>
      <c r="D7" s="3"/>
      <c r="E7" s="3"/>
      <c r="F7" s="3"/>
      <c r="G7" s="3"/>
      <c r="H7" s="3"/>
      <c r="I7" s="3"/>
      <c r="J7" s="3"/>
      <c r="K7" s="3"/>
      <c r="L7" s="3"/>
      <c r="M7" s="3"/>
      <c r="N7" s="3"/>
      <c r="O7" s="3"/>
      <c r="P7" s="1"/>
      <c r="Q7" s="1"/>
      <c r="R7" s="1"/>
    </row>
    <row r="8" spans="1:40">
      <c r="A8" s="3" t="s">
        <v>159</v>
      </c>
      <c r="C8" s="16" t="s">
        <v>134</v>
      </c>
      <c r="D8" s="16" t="s">
        <v>136</v>
      </c>
      <c r="E8" s="16" t="s">
        <v>147</v>
      </c>
      <c r="F8" s="16" t="s">
        <v>128</v>
      </c>
      <c r="G8" s="16" t="s">
        <v>138</v>
      </c>
      <c r="H8" s="16" t="s">
        <v>151</v>
      </c>
      <c r="I8" s="16" t="s">
        <v>120</v>
      </c>
      <c r="J8" s="16" t="s">
        <v>144</v>
      </c>
      <c r="K8" s="16" t="s">
        <v>153</v>
      </c>
      <c r="L8" s="16" t="s">
        <v>149</v>
      </c>
      <c r="M8" s="16" t="s">
        <v>132</v>
      </c>
      <c r="N8" s="16" t="s">
        <v>130</v>
      </c>
      <c r="O8" s="16" t="s">
        <v>126</v>
      </c>
      <c r="P8" s="16" t="s">
        <v>142</v>
      </c>
      <c r="Q8" s="16" t="s">
        <v>140</v>
      </c>
      <c r="R8" s="16" t="s">
        <v>146</v>
      </c>
      <c r="S8" t="s">
        <v>844</v>
      </c>
      <c r="T8" t="s">
        <v>1479</v>
      </c>
      <c r="U8" t="s">
        <v>1453</v>
      </c>
      <c r="V8" t="s">
        <v>1292</v>
      </c>
      <c r="W8" t="s">
        <v>796</v>
      </c>
      <c r="X8" t="s">
        <v>1182</v>
      </c>
    </row>
    <row r="9" spans="1:40" s="2" customFormat="1">
      <c r="A9" s="5"/>
      <c r="B9" s="5"/>
      <c r="C9" s="16" t="s">
        <v>135</v>
      </c>
      <c r="D9" s="16" t="s">
        <v>137</v>
      </c>
      <c r="E9" s="16" t="s">
        <v>148</v>
      </c>
      <c r="F9" s="16" t="s">
        <v>129</v>
      </c>
      <c r="G9" s="16" t="s">
        <v>139</v>
      </c>
      <c r="H9" s="16" t="s">
        <v>152</v>
      </c>
      <c r="I9" s="16" t="s">
        <v>121</v>
      </c>
      <c r="J9" s="16" t="s">
        <v>145</v>
      </c>
      <c r="K9" s="16" t="s">
        <v>154</v>
      </c>
      <c r="L9" s="16" t="s">
        <v>150</v>
      </c>
      <c r="M9" s="16" t="s">
        <v>133</v>
      </c>
      <c r="N9" s="16" t="s">
        <v>131</v>
      </c>
      <c r="O9" s="16" t="s">
        <v>127</v>
      </c>
      <c r="P9" s="16" t="s">
        <v>143</v>
      </c>
      <c r="Q9" s="16" t="s">
        <v>141</v>
      </c>
      <c r="R9" s="16" t="s">
        <v>145</v>
      </c>
      <c r="S9" t="s">
        <v>862</v>
      </c>
      <c r="T9" t="s">
        <v>1516</v>
      </c>
      <c r="U9" t="s">
        <v>1465</v>
      </c>
      <c r="V9" t="s">
        <v>1313</v>
      </c>
      <c r="W9" t="s">
        <v>862</v>
      </c>
      <c r="X9" t="s">
        <v>1256</v>
      </c>
    </row>
    <row r="10" spans="1:40" s="13" customFormat="1">
      <c r="A10" s="5"/>
      <c r="B10" s="5"/>
      <c r="C10" s="16">
        <v>100636</v>
      </c>
      <c r="D10" s="16">
        <v>91063</v>
      </c>
      <c r="E10" s="16">
        <v>89756</v>
      </c>
      <c r="F10" s="16">
        <v>88393</v>
      </c>
      <c r="G10" s="16">
        <v>85117</v>
      </c>
      <c r="H10" s="16">
        <v>79003</v>
      </c>
      <c r="I10" s="16">
        <v>78384</v>
      </c>
      <c r="J10" s="16">
        <v>77654</v>
      </c>
      <c r="K10" s="16">
        <v>71227</v>
      </c>
      <c r="L10" s="16">
        <v>59712</v>
      </c>
      <c r="M10" s="16">
        <v>54530</v>
      </c>
      <c r="N10" s="16">
        <v>51627</v>
      </c>
      <c r="O10" s="16">
        <v>46922</v>
      </c>
      <c r="P10" s="16">
        <v>45702</v>
      </c>
      <c r="Q10" s="16">
        <v>44103</v>
      </c>
      <c r="R10" s="16">
        <v>42664</v>
      </c>
      <c r="S10" s="86">
        <v>39211</v>
      </c>
      <c r="T10" s="86">
        <v>31087</v>
      </c>
      <c r="U10" s="86">
        <v>30277</v>
      </c>
      <c r="V10" s="86">
        <v>28161</v>
      </c>
      <c r="W10" s="86">
        <v>27188</v>
      </c>
      <c r="X10" s="86">
        <v>24213</v>
      </c>
    </row>
    <row r="11" spans="1:40" s="2" customFormat="1">
      <c r="A11" s="3"/>
      <c r="B11" s="3">
        <v>598</v>
      </c>
      <c r="C11" s="3"/>
      <c r="D11" s="3"/>
      <c r="E11" s="3"/>
      <c r="F11" s="3"/>
      <c r="G11" s="3"/>
      <c r="H11" s="3"/>
      <c r="I11" s="3"/>
      <c r="J11" s="3"/>
      <c r="K11" s="3"/>
      <c r="L11" s="3"/>
      <c r="M11" s="19"/>
      <c r="N11" s="3"/>
      <c r="O11" s="3"/>
      <c r="P11" s="1"/>
      <c r="Q11" s="1"/>
      <c r="R11" s="1"/>
    </row>
    <row r="12" spans="1:40" s="2" customFormat="1">
      <c r="A12" s="3"/>
      <c r="B12" s="6" t="s">
        <v>3</v>
      </c>
      <c r="C12" s="6" t="s">
        <v>4</v>
      </c>
      <c r="D12" s="6" t="s">
        <v>5</v>
      </c>
      <c r="E12" s="6" t="s">
        <v>6</v>
      </c>
      <c r="F12" s="6" t="s">
        <v>7</v>
      </c>
      <c r="G12" s="6" t="s">
        <v>8</v>
      </c>
      <c r="H12" s="6" t="s">
        <v>9</v>
      </c>
      <c r="I12" s="6" t="s">
        <v>10</v>
      </c>
      <c r="J12" s="6" t="s">
        <v>11</v>
      </c>
      <c r="K12" s="6" t="s">
        <v>12</v>
      </c>
      <c r="L12" s="6" t="s">
        <v>13</v>
      </c>
      <c r="M12" s="16" t="s">
        <v>134</v>
      </c>
      <c r="N12" s="16" t="s">
        <v>136</v>
      </c>
      <c r="O12" s="16" t="s">
        <v>147</v>
      </c>
      <c r="P12" s="16" t="s">
        <v>128</v>
      </c>
      <c r="Q12" s="16" t="s">
        <v>138</v>
      </c>
      <c r="R12" s="16" t="s">
        <v>151</v>
      </c>
      <c r="S12" s="16" t="s">
        <v>120</v>
      </c>
      <c r="T12" s="16" t="s">
        <v>144</v>
      </c>
      <c r="U12" s="16" t="s">
        <v>153</v>
      </c>
      <c r="V12" s="16" t="s">
        <v>149</v>
      </c>
      <c r="W12" s="16" t="s">
        <v>132</v>
      </c>
      <c r="X12" s="16" t="s">
        <v>130</v>
      </c>
      <c r="Y12" s="16" t="s">
        <v>126</v>
      </c>
      <c r="Z12" s="16" t="s">
        <v>142</v>
      </c>
      <c r="AA12" s="16" t="s">
        <v>140</v>
      </c>
      <c r="AB12" s="16" t="s">
        <v>146</v>
      </c>
      <c r="AC12" t="s">
        <v>844</v>
      </c>
      <c r="AD12" t="s">
        <v>1479</v>
      </c>
      <c r="AE12" t="s">
        <v>1453</v>
      </c>
      <c r="AF12" t="s">
        <v>1292</v>
      </c>
      <c r="AG12" t="s">
        <v>796</v>
      </c>
      <c r="AH12" t="s">
        <v>1182</v>
      </c>
      <c r="AI12" s="3" t="s">
        <v>39</v>
      </c>
      <c r="AJ12" s="6" t="s">
        <v>14</v>
      </c>
      <c r="AK12" s="1"/>
      <c r="AL12" s="1"/>
      <c r="AM12" s="1"/>
    </row>
    <row r="13" spans="1:40" s="2" customFormat="1">
      <c r="A13" s="5" t="s">
        <v>28</v>
      </c>
      <c r="B13" s="7">
        <v>17658916</v>
      </c>
      <c r="C13" s="7">
        <v>9775991</v>
      </c>
      <c r="D13" s="7">
        <v>8382699</v>
      </c>
      <c r="E13" s="7">
        <v>7314236</v>
      </c>
      <c r="F13" s="7">
        <v>6062962</v>
      </c>
      <c r="G13" s="7">
        <v>1414919</v>
      </c>
      <c r="H13" s="8">
        <v>1314441</v>
      </c>
      <c r="I13" s="8">
        <v>1028721</v>
      </c>
      <c r="J13" s="7">
        <v>16597</v>
      </c>
      <c r="K13" s="7">
        <v>260111</v>
      </c>
      <c r="L13" s="7">
        <v>104854</v>
      </c>
      <c r="M13" s="16" t="s">
        <v>135</v>
      </c>
      <c r="N13" s="16" t="s">
        <v>137</v>
      </c>
      <c r="O13" s="16" t="s">
        <v>148</v>
      </c>
      <c r="P13" s="16" t="s">
        <v>129</v>
      </c>
      <c r="Q13" s="16" t="s">
        <v>139</v>
      </c>
      <c r="R13" s="16" t="s">
        <v>152</v>
      </c>
      <c r="S13" s="16" t="s">
        <v>121</v>
      </c>
      <c r="T13" s="16" t="s">
        <v>145</v>
      </c>
      <c r="U13" s="16" t="s">
        <v>154</v>
      </c>
      <c r="V13" s="16" t="s">
        <v>150</v>
      </c>
      <c r="W13" s="16" t="s">
        <v>133</v>
      </c>
      <c r="X13" s="16" t="s">
        <v>131</v>
      </c>
      <c r="Y13" s="16" t="s">
        <v>127</v>
      </c>
      <c r="Z13" s="16" t="s">
        <v>143</v>
      </c>
      <c r="AA13" s="16" t="s">
        <v>141</v>
      </c>
      <c r="AB13" s="16" t="s">
        <v>145</v>
      </c>
      <c r="AC13" t="s">
        <v>862</v>
      </c>
      <c r="AD13" t="s">
        <v>1516</v>
      </c>
      <c r="AE13" t="s">
        <v>1465</v>
      </c>
      <c r="AF13" t="s">
        <v>1313</v>
      </c>
      <c r="AG13" t="s">
        <v>862</v>
      </c>
      <c r="AH13" t="s">
        <v>1256</v>
      </c>
      <c r="AI13" s="19">
        <v>1511242.152</v>
      </c>
      <c r="AJ13" s="7">
        <v>54845689.152000003</v>
      </c>
      <c r="AK13" s="1"/>
      <c r="AL13" s="1"/>
      <c r="AM13" s="1"/>
    </row>
    <row r="14" spans="1:40" s="2" customFormat="1">
      <c r="A14" s="3" t="s">
        <v>122</v>
      </c>
      <c r="B14" s="9">
        <v>0.32197454846560258</v>
      </c>
      <c r="C14" s="9">
        <v>0.17824538539221743</v>
      </c>
      <c r="D14" s="9">
        <v>0.15284152919964389</v>
      </c>
      <c r="E14" s="9">
        <v>0.13336027157447577</v>
      </c>
      <c r="F14" s="9">
        <v>0.11054582582045845</v>
      </c>
      <c r="G14" s="9">
        <v>2.5798180711681395E-2</v>
      </c>
      <c r="H14" s="10">
        <v>2.3966167994664857E-2</v>
      </c>
      <c r="I14" s="10">
        <v>1.8756642790083104E-2</v>
      </c>
      <c r="J14" s="9">
        <v>3.0261266211830935E-4</v>
      </c>
      <c r="K14" s="9">
        <v>4.7425969847716791E-3</v>
      </c>
      <c r="L14" s="9">
        <v>1.9118002093000666E-3</v>
      </c>
      <c r="M14" s="76">
        <v>1.8348935268384754E-3</v>
      </c>
      <c r="N14" s="76">
        <v>1.6603492709814788E-3</v>
      </c>
      <c r="O14" s="76">
        <v>1.6365187745430482E-3</v>
      </c>
      <c r="P14" s="76">
        <v>1.6116672315854503E-3</v>
      </c>
      <c r="Q14" s="76">
        <v>1.5519360102141432E-3</v>
      </c>
      <c r="R14" s="76">
        <v>1.4404596098893047E-3</v>
      </c>
      <c r="S14" s="76">
        <v>1.4291733992577911E-3</v>
      </c>
      <c r="T14" s="76">
        <v>1.4158633285614986E-3</v>
      </c>
      <c r="U14" s="76">
        <v>1.2986800075134553E-3</v>
      </c>
      <c r="V14" s="76">
        <v>1.0887273170096094E-3</v>
      </c>
      <c r="W14" s="76">
        <v>9.9424404803948952E-4</v>
      </c>
      <c r="X14" s="76">
        <v>9.4131372580478134E-4</v>
      </c>
      <c r="Y14" s="76">
        <v>8.5552758522114295E-4</v>
      </c>
      <c r="Z14" s="76">
        <v>8.3328335748213372E-4</v>
      </c>
      <c r="AA14" s="76">
        <v>8.0412883276518622E-4</v>
      </c>
      <c r="AB14" s="76">
        <v>7.7789158381728917E-4</v>
      </c>
      <c r="AC14" s="92">
        <v>7.1493312612647022E-4</v>
      </c>
      <c r="AD14" s="92">
        <v>5.6680844895293616E-4</v>
      </c>
      <c r="AE14" s="92">
        <v>5.5203974037211858E-4</v>
      </c>
      <c r="AF14" s="92">
        <v>5.1345876832642695E-4</v>
      </c>
      <c r="AG14" s="92">
        <v>4.9571808505588922E-4</v>
      </c>
      <c r="AH14" s="92">
        <v>4.4147498872510837E-4</v>
      </c>
      <c r="AI14" s="77">
        <v>2.7554438194982385E-2</v>
      </c>
      <c r="AJ14" s="9"/>
      <c r="AK14" s="9"/>
      <c r="AL14" s="1"/>
      <c r="AM14" s="1"/>
      <c r="AN14" s="1"/>
    </row>
    <row r="15" spans="1:40" s="2" customFormat="1">
      <c r="A15" s="16" t="s">
        <v>38</v>
      </c>
      <c r="B15" s="9">
        <v>192.54077998243034</v>
      </c>
      <c r="C15" s="9">
        <v>106.59074046454603</v>
      </c>
      <c r="D15" s="9">
        <v>91.399234461387039</v>
      </c>
      <c r="E15" s="9">
        <v>79.749442401536513</v>
      </c>
      <c r="F15" s="9">
        <v>66.106403840634158</v>
      </c>
      <c r="G15" s="9">
        <v>15.427312065585474</v>
      </c>
      <c r="H15" s="10">
        <v>14.331768460809585</v>
      </c>
      <c r="I15" s="10">
        <v>11.216472388469695</v>
      </c>
      <c r="J15" s="9">
        <v>0.180962371946749</v>
      </c>
      <c r="K15" s="9">
        <v>2.8360729968934639</v>
      </c>
      <c r="L15" s="9">
        <v>1.1432565251614397</v>
      </c>
      <c r="M15" s="76">
        <v>1.0972663290494082</v>
      </c>
      <c r="N15" s="76">
        <v>0.99288886404692434</v>
      </c>
      <c r="O15" s="76">
        <v>0.97863822717674287</v>
      </c>
      <c r="P15" s="76">
        <v>0.96377700448809922</v>
      </c>
      <c r="Q15" s="76">
        <v>0.92805773410805759</v>
      </c>
      <c r="R15" s="76">
        <v>0.86139484671380417</v>
      </c>
      <c r="S15" s="76">
        <v>0.85464569275615909</v>
      </c>
      <c r="T15" s="76">
        <v>0.84668627047977618</v>
      </c>
      <c r="U15" s="76">
        <v>0.77661064449304629</v>
      </c>
      <c r="V15" s="76">
        <v>0.65105893557174643</v>
      </c>
      <c r="W15" s="76">
        <v>0.5945579407276147</v>
      </c>
      <c r="X15" s="76">
        <v>0.56290560803125922</v>
      </c>
      <c r="Y15" s="76">
        <v>0.51160549596224347</v>
      </c>
      <c r="Z15" s="76">
        <v>0.49830344777431596</v>
      </c>
      <c r="AA15" s="76">
        <v>0.48086904199358138</v>
      </c>
      <c r="AB15" s="76">
        <v>0.46517916712273893</v>
      </c>
      <c r="AC15" s="92">
        <v>0.42753000942362918</v>
      </c>
      <c r="AD15" s="92">
        <v>0.33895145247385583</v>
      </c>
      <c r="AE15" s="92">
        <v>0.33011976474252691</v>
      </c>
      <c r="AF15" s="92">
        <v>0.30704834345920334</v>
      </c>
      <c r="AG15" s="92">
        <v>0.29643941486342174</v>
      </c>
      <c r="AH15" s="92">
        <v>0.26400204325761478</v>
      </c>
      <c r="AI15" s="77">
        <v>16.477554040599465</v>
      </c>
      <c r="AK15" s="78"/>
    </row>
    <row r="16" spans="1:40" s="22" customFormat="1">
      <c r="A16" s="16" t="s">
        <v>38</v>
      </c>
      <c r="B16" s="20">
        <v>192</v>
      </c>
      <c r="C16" s="20">
        <v>106</v>
      </c>
      <c r="D16" s="20">
        <v>91</v>
      </c>
      <c r="E16" s="20">
        <v>79</v>
      </c>
      <c r="F16" s="20">
        <v>66</v>
      </c>
      <c r="G16" s="20">
        <v>15</v>
      </c>
      <c r="H16" s="14">
        <v>14</v>
      </c>
      <c r="I16" s="14">
        <v>11</v>
      </c>
      <c r="J16" s="20"/>
      <c r="K16" s="20">
        <v>2</v>
      </c>
      <c r="L16" s="20">
        <v>1</v>
      </c>
      <c r="M16" s="20">
        <v>1</v>
      </c>
      <c r="N16" s="20"/>
      <c r="O16" s="20"/>
      <c r="P16" s="21"/>
      <c r="Q16" s="21"/>
      <c r="R16" s="21"/>
      <c r="AJ16" s="22">
        <f>SUM(B16:AI16)</f>
        <v>578</v>
      </c>
    </row>
    <row r="17" spans="1:36" s="22" customFormat="1">
      <c r="A17" s="16" t="s">
        <v>38</v>
      </c>
      <c r="B17" s="20">
        <v>1</v>
      </c>
      <c r="C17" s="20">
        <v>1</v>
      </c>
      <c r="D17" s="20"/>
      <c r="E17" s="20">
        <v>1</v>
      </c>
      <c r="F17" s="20"/>
      <c r="G17" s="20"/>
      <c r="H17" s="14"/>
      <c r="I17" s="14"/>
      <c r="J17" s="20"/>
      <c r="K17" s="20">
        <v>1</v>
      </c>
      <c r="L17" s="20"/>
      <c r="M17" s="20"/>
      <c r="N17" s="20">
        <v>1</v>
      </c>
      <c r="O17" s="20">
        <v>1</v>
      </c>
      <c r="P17" s="21">
        <v>1</v>
      </c>
      <c r="Q17" s="21">
        <v>1</v>
      </c>
      <c r="R17" s="21">
        <v>1</v>
      </c>
      <c r="S17" s="22">
        <v>1</v>
      </c>
      <c r="T17" s="22">
        <v>1</v>
      </c>
      <c r="U17" s="22">
        <v>1</v>
      </c>
      <c r="V17" s="22">
        <v>1</v>
      </c>
      <c r="W17" s="22">
        <v>1</v>
      </c>
      <c r="X17" s="22">
        <v>1</v>
      </c>
      <c r="Y17" s="22">
        <v>1</v>
      </c>
      <c r="Z17" s="22">
        <v>1</v>
      </c>
      <c r="AA17" s="22">
        <v>1</v>
      </c>
      <c r="AB17" s="22">
        <v>1</v>
      </c>
      <c r="AC17" s="22">
        <v>1</v>
      </c>
      <c r="AJ17" s="22">
        <f>SUM(B17:AI17)</f>
        <v>20</v>
      </c>
    </row>
    <row r="18" spans="1:36" s="22" customFormat="1">
      <c r="A18" s="20" t="s">
        <v>125</v>
      </c>
      <c r="B18" s="20">
        <f t="shared" ref="B18:I18" si="0">SUM(B16:B17)</f>
        <v>193</v>
      </c>
      <c r="C18" s="20">
        <f t="shared" si="0"/>
        <v>107</v>
      </c>
      <c r="D18" s="20">
        <f t="shared" si="0"/>
        <v>91</v>
      </c>
      <c r="E18" s="20">
        <f t="shared" si="0"/>
        <v>80</v>
      </c>
      <c r="F18" s="20">
        <f t="shared" si="0"/>
        <v>66</v>
      </c>
      <c r="G18" s="20">
        <f t="shared" si="0"/>
        <v>15</v>
      </c>
      <c r="H18" s="14">
        <f t="shared" si="0"/>
        <v>14</v>
      </c>
      <c r="I18" s="14">
        <f t="shared" si="0"/>
        <v>11</v>
      </c>
      <c r="J18" s="20"/>
      <c r="K18" s="20">
        <f t="shared" ref="K18:X18" si="1">SUM(K16:K17)</f>
        <v>3</v>
      </c>
      <c r="L18" s="20">
        <f t="shared" si="1"/>
        <v>1</v>
      </c>
      <c r="M18" s="20">
        <f t="shared" si="1"/>
        <v>1</v>
      </c>
      <c r="N18" s="20">
        <f t="shared" si="1"/>
        <v>1</v>
      </c>
      <c r="O18" s="20">
        <f t="shared" si="1"/>
        <v>1</v>
      </c>
      <c r="P18" s="21">
        <f t="shared" si="1"/>
        <v>1</v>
      </c>
      <c r="Q18" s="21">
        <f t="shared" si="1"/>
        <v>1</v>
      </c>
      <c r="R18" s="21">
        <f t="shared" si="1"/>
        <v>1</v>
      </c>
      <c r="S18" s="22">
        <f t="shared" si="1"/>
        <v>1</v>
      </c>
      <c r="T18" s="22">
        <f t="shared" si="1"/>
        <v>1</v>
      </c>
      <c r="U18" s="22">
        <f t="shared" si="1"/>
        <v>1</v>
      </c>
      <c r="V18" s="22">
        <f t="shared" si="1"/>
        <v>1</v>
      </c>
      <c r="W18" s="22">
        <f t="shared" si="1"/>
        <v>1</v>
      </c>
      <c r="X18" s="22">
        <f t="shared" si="1"/>
        <v>1</v>
      </c>
      <c r="Y18" s="22">
        <f>SUM(Y16:Y17)</f>
        <v>1</v>
      </c>
      <c r="Z18" s="22">
        <f>SUM(Z16:Z17)</f>
        <v>1</v>
      </c>
      <c r="AA18" s="22">
        <f>SUM(AA16:AA17)</f>
        <v>1</v>
      </c>
      <c r="AB18" s="22">
        <f>SUM(AB16:AB17)</f>
        <v>1</v>
      </c>
      <c r="AC18" s="22">
        <f>SUM(AC17)</f>
        <v>1</v>
      </c>
      <c r="AJ18" s="22">
        <f>SUM(B18:AI18)</f>
        <v>598</v>
      </c>
    </row>
    <row r="19" spans="1:36" s="2" customFormat="1">
      <c r="A19" s="3"/>
      <c r="B19" s="9"/>
      <c r="C19" s="9"/>
      <c r="D19" s="9"/>
      <c r="E19" s="9"/>
      <c r="F19" s="9"/>
      <c r="G19" s="9"/>
      <c r="H19" s="10"/>
      <c r="I19" s="10"/>
      <c r="J19" s="9"/>
      <c r="K19" s="9"/>
      <c r="L19" s="9"/>
      <c r="M19" s="9"/>
      <c r="N19" s="9"/>
      <c r="O19" s="9"/>
      <c r="P19" s="1"/>
      <c r="Q19" s="1"/>
      <c r="R19" s="1"/>
    </row>
    <row r="20" spans="1:36" s="2" customFormat="1">
      <c r="A20" s="3"/>
      <c r="B20" s="9"/>
      <c r="C20" s="9"/>
      <c r="D20" s="9"/>
      <c r="E20" s="9"/>
      <c r="F20" s="9"/>
      <c r="G20" s="9"/>
      <c r="H20" s="10"/>
      <c r="I20" s="10"/>
      <c r="J20" s="9"/>
      <c r="K20" s="9"/>
      <c r="L20" s="9"/>
      <c r="M20" s="9"/>
      <c r="N20" s="9"/>
      <c r="O20" s="9"/>
      <c r="P20" s="1"/>
      <c r="Q20" s="1"/>
      <c r="R20" s="1"/>
    </row>
    <row r="21" spans="1:36">
      <c r="A21" s="16"/>
      <c r="B21" s="16" t="s">
        <v>30</v>
      </c>
      <c r="C21" s="16" t="s">
        <v>4</v>
      </c>
      <c r="D21" s="16" t="s">
        <v>31</v>
      </c>
      <c r="E21" s="16" t="s">
        <v>6</v>
      </c>
      <c r="F21" s="16" t="s">
        <v>32</v>
      </c>
      <c r="G21" s="16" t="s">
        <v>33</v>
      </c>
      <c r="H21" s="16" t="s">
        <v>34</v>
      </c>
      <c r="I21" s="16" t="s">
        <v>10</v>
      </c>
      <c r="J21" s="16" t="s">
        <v>35</v>
      </c>
      <c r="K21" s="16" t="s">
        <v>36</v>
      </c>
      <c r="L21" s="16" t="s">
        <v>37</v>
      </c>
      <c r="M21" s="16" t="s">
        <v>126</v>
      </c>
      <c r="N21" s="16" t="s">
        <v>123</v>
      </c>
      <c r="O21" s="16"/>
    </row>
    <row r="22" spans="1:36">
      <c r="A22" s="16" t="s">
        <v>17</v>
      </c>
      <c r="B22" s="16">
        <v>744748</v>
      </c>
      <c r="C22" s="16">
        <v>688922</v>
      </c>
      <c r="D22" s="16">
        <v>247342</v>
      </c>
      <c r="E22" s="16">
        <v>307534</v>
      </c>
      <c r="F22" s="16">
        <v>302251</v>
      </c>
      <c r="G22" s="16">
        <v>38342</v>
      </c>
      <c r="H22" s="16">
        <v>53604</v>
      </c>
      <c r="I22" s="16"/>
      <c r="J22" s="16"/>
      <c r="K22" s="16">
        <v>12267</v>
      </c>
      <c r="L22" s="16">
        <v>104854</v>
      </c>
      <c r="M22" s="16" t="s">
        <v>127</v>
      </c>
      <c r="N22" s="16">
        <v>60366</v>
      </c>
      <c r="O22" s="16">
        <f>SUM(B22:N22)</f>
        <v>2560230</v>
      </c>
    </row>
    <row r="23" spans="1:36">
      <c r="A23" s="16" t="s">
        <v>122</v>
      </c>
      <c r="B23" s="74">
        <v>0.29089105275697885</v>
      </c>
      <c r="C23" s="74">
        <v>0.2690859805564344</v>
      </c>
      <c r="D23" s="74">
        <v>9.660928900919058E-2</v>
      </c>
      <c r="E23" s="74">
        <v>0.12011967674779218</v>
      </c>
      <c r="F23" s="74">
        <v>0.11805619026415595</v>
      </c>
      <c r="G23" s="74">
        <v>1.4975998250157212E-2</v>
      </c>
      <c r="H23" s="74">
        <v>2.0937181425106338E-2</v>
      </c>
      <c r="I23" s="74">
        <v>0</v>
      </c>
      <c r="J23" s="74">
        <v>0</v>
      </c>
      <c r="K23" s="74">
        <v>4.7913664006749394E-3</v>
      </c>
      <c r="L23" s="74">
        <v>4.0954914206926721E-2</v>
      </c>
      <c r="M23" s="74">
        <v>1.8327259660264897E-2</v>
      </c>
      <c r="N23" s="74">
        <v>2.3578350382582814E-2</v>
      </c>
      <c r="O23" s="74">
        <v>1</v>
      </c>
    </row>
    <row r="24" spans="1:36">
      <c r="A24" s="16" t="s">
        <v>38</v>
      </c>
      <c r="B24" s="74">
        <v>7.2722763189244715</v>
      </c>
      <c r="C24" s="74">
        <v>6.7271495139108604</v>
      </c>
      <c r="D24" s="74">
        <v>2.4152322252297647</v>
      </c>
      <c r="E24" s="74">
        <v>3.0029919186948044</v>
      </c>
      <c r="F24" s="74">
        <v>2.9514047566038988</v>
      </c>
      <c r="G24" s="74">
        <v>0.3743999562539303</v>
      </c>
      <c r="H24" s="74">
        <v>0.52342953562765848</v>
      </c>
      <c r="I24" s="74">
        <v>0</v>
      </c>
      <c r="J24" s="74">
        <v>0</v>
      </c>
      <c r="K24" s="74">
        <v>0.11978416001687349</v>
      </c>
      <c r="L24" s="74">
        <v>1.023872855173168</v>
      </c>
      <c r="M24" s="74">
        <v>0.45818149150662241</v>
      </c>
      <c r="N24" s="74">
        <v>0.58945875956457039</v>
      </c>
      <c r="O24" s="74"/>
      <c r="P24" s="74"/>
    </row>
    <row r="25" spans="1:36" s="75" customFormat="1">
      <c r="A25" s="16" t="s">
        <v>38</v>
      </c>
      <c r="B25" s="75">
        <v>7</v>
      </c>
      <c r="C25" s="75">
        <v>6</v>
      </c>
      <c r="D25" s="75">
        <v>2</v>
      </c>
      <c r="E25" s="75">
        <v>3</v>
      </c>
      <c r="F25" s="75">
        <v>2</v>
      </c>
      <c r="L25" s="75">
        <v>1</v>
      </c>
      <c r="O25" s="75">
        <f>SUM(B25:N25)</f>
        <v>21</v>
      </c>
    </row>
    <row r="26" spans="1:36" s="75" customFormat="1">
      <c r="A26" s="16" t="s">
        <v>38</v>
      </c>
      <c r="C26" s="75">
        <v>1</v>
      </c>
      <c r="F26" s="75">
        <v>1</v>
      </c>
      <c r="H26" s="75">
        <v>1</v>
      </c>
      <c r="M26" s="75">
        <v>1</v>
      </c>
      <c r="O26" s="75">
        <f>SUM(B26:N26)</f>
        <v>4</v>
      </c>
    </row>
    <row r="27" spans="1:36" s="75" customFormat="1">
      <c r="A27" s="20" t="s">
        <v>125</v>
      </c>
      <c r="B27" s="75">
        <f>SUM(B25:B26)</f>
        <v>7</v>
      </c>
      <c r="C27" s="75">
        <f>SUM(C25:C26)</f>
        <v>7</v>
      </c>
      <c r="D27" s="75">
        <f>SUM(D25:D26)</f>
        <v>2</v>
      </c>
      <c r="E27" s="75">
        <f>SUM(E25:E26)</f>
        <v>3</v>
      </c>
      <c r="F27" s="75">
        <f>SUM(F25:F26)</f>
        <v>3</v>
      </c>
      <c r="H27" s="75">
        <v>1</v>
      </c>
      <c r="L27" s="75">
        <f>SUM(L25:L26)</f>
        <v>1</v>
      </c>
      <c r="M27" s="75">
        <f>SUM(M26)</f>
        <v>1</v>
      </c>
      <c r="O27" s="75">
        <f>SUM(B27:N27)</f>
        <v>25</v>
      </c>
    </row>
    <row r="28" spans="1:36" s="75" customFormat="1">
      <c r="A28" s="20"/>
    </row>
    <row r="29" spans="1:36">
      <c r="A29" s="16"/>
      <c r="B29" s="16" t="s">
        <v>30</v>
      </c>
      <c r="C29" s="16" t="s">
        <v>4</v>
      </c>
      <c r="D29" s="16" t="s">
        <v>31</v>
      </c>
      <c r="E29" s="16" t="s">
        <v>6</v>
      </c>
      <c r="F29" s="16" t="s">
        <v>32</v>
      </c>
      <c r="G29" s="16" t="s">
        <v>33</v>
      </c>
      <c r="H29" s="16" t="s">
        <v>34</v>
      </c>
      <c r="I29" s="16" t="s">
        <v>10</v>
      </c>
      <c r="J29" s="16" t="s">
        <v>35</v>
      </c>
      <c r="K29" s="16" t="s">
        <v>36</v>
      </c>
      <c r="L29" s="16" t="s">
        <v>37</v>
      </c>
      <c r="M29" s="16" t="s">
        <v>124</v>
      </c>
      <c r="N29" s="16"/>
      <c r="O29"/>
    </row>
    <row r="30" spans="1:36">
      <c r="A30" s="16" t="s">
        <v>42</v>
      </c>
      <c r="B30" s="16">
        <v>183186</v>
      </c>
      <c r="C30" s="16">
        <v>104139</v>
      </c>
      <c r="D30" s="16">
        <v>71680</v>
      </c>
      <c r="E30" s="16">
        <v>57564</v>
      </c>
      <c r="F30" s="16">
        <v>54709</v>
      </c>
      <c r="G30" s="16">
        <v>7800</v>
      </c>
      <c r="H30" s="16">
        <v>11847</v>
      </c>
      <c r="I30" s="16">
        <v>14776</v>
      </c>
      <c r="J30" s="16"/>
      <c r="K30" s="16">
        <v>2473</v>
      </c>
      <c r="L30" s="16"/>
      <c r="M30" s="16"/>
      <c r="N30" s="16">
        <f>SUM(B30:M30)</f>
        <v>508174</v>
      </c>
      <c r="O30"/>
    </row>
    <row r="31" spans="1:36">
      <c r="A31" s="16" t="s">
        <v>122</v>
      </c>
      <c r="B31" s="74">
        <v>0.36047889108848546</v>
      </c>
      <c r="C31" s="74">
        <v>0.20492783967696104</v>
      </c>
      <c r="D31" s="74">
        <v>0.14105404841648728</v>
      </c>
      <c r="E31" s="74">
        <v>0.11327616131482524</v>
      </c>
      <c r="F31" s="74">
        <v>0.10765800690314735</v>
      </c>
      <c r="G31" s="74">
        <v>1.5349073348892309E-2</v>
      </c>
      <c r="H31" s="74">
        <v>2.3312881021067586E-2</v>
      </c>
      <c r="I31" s="74">
        <v>2.9076654846568302E-2</v>
      </c>
      <c r="J31" s="74">
        <v>0</v>
      </c>
      <c r="K31" s="74">
        <v>4.8664433835654717E-3</v>
      </c>
      <c r="L31" s="74">
        <v>0</v>
      </c>
      <c r="M31" s="74">
        <v>0</v>
      </c>
      <c r="N31" s="74">
        <v>1</v>
      </c>
      <c r="O31"/>
    </row>
    <row r="32" spans="1:36">
      <c r="A32" s="16" t="s">
        <v>38</v>
      </c>
      <c r="B32" s="74">
        <v>2.1628733465309127</v>
      </c>
      <c r="C32" s="74">
        <v>1.2295670380617663</v>
      </c>
      <c r="D32" s="74">
        <v>0.84632429049892366</v>
      </c>
      <c r="E32" s="74">
        <v>0.67965696788895147</v>
      </c>
      <c r="F32" s="74">
        <v>0.64594804141888407</v>
      </c>
      <c r="G32" s="74">
        <v>9.2094440093353852E-2</v>
      </c>
      <c r="H32" s="74">
        <v>0.13987728612640551</v>
      </c>
      <c r="I32" s="74">
        <v>0.17445992907940983</v>
      </c>
      <c r="J32" s="74">
        <v>0</v>
      </c>
      <c r="K32" s="74">
        <v>2.9198660301392829E-2</v>
      </c>
      <c r="L32" s="74">
        <v>0</v>
      </c>
      <c r="M32" s="74">
        <v>0</v>
      </c>
      <c r="N32" s="74">
        <v>6</v>
      </c>
      <c r="O32" s="74"/>
    </row>
    <row r="33" spans="1:15" s="75" customFormat="1">
      <c r="A33" s="16" t="s">
        <v>38</v>
      </c>
      <c r="B33" s="75">
        <v>2</v>
      </c>
      <c r="C33" s="75">
        <v>1</v>
      </c>
      <c r="N33" s="75">
        <f>SUM(B33:M33)</f>
        <v>3</v>
      </c>
    </row>
    <row r="34" spans="1:15" s="75" customFormat="1">
      <c r="A34" s="16" t="s">
        <v>38</v>
      </c>
      <c r="D34" s="75">
        <v>1</v>
      </c>
      <c r="E34" s="75">
        <v>1</v>
      </c>
      <c r="F34" s="75">
        <v>1</v>
      </c>
      <c r="N34" s="75">
        <f>SUM(B34:M34)</f>
        <v>3</v>
      </c>
    </row>
    <row r="35" spans="1:15" s="75" customFormat="1">
      <c r="A35" s="20" t="s">
        <v>125</v>
      </c>
      <c r="B35" s="75">
        <f>SUM(B33:B34)</f>
        <v>2</v>
      </c>
      <c r="C35" s="75">
        <f>SUM(C33:C34)</f>
        <v>1</v>
      </c>
      <c r="D35" s="75">
        <f>SUM(D33:D34)</f>
        <v>1</v>
      </c>
      <c r="E35" s="75">
        <f>SUM(E33:E34)</f>
        <v>1</v>
      </c>
      <c r="F35" s="75">
        <f>SUM(F34)</f>
        <v>1</v>
      </c>
      <c r="N35" s="75">
        <f>SUM(B35:M35)</f>
        <v>6</v>
      </c>
    </row>
    <row r="36" spans="1:15">
      <c r="A36" s="16"/>
      <c r="B36" s="74"/>
      <c r="C36" s="74"/>
      <c r="D36" s="74"/>
      <c r="E36" s="74"/>
      <c r="F36" s="74"/>
      <c r="G36" s="74"/>
      <c r="H36" s="74"/>
      <c r="I36" s="74"/>
      <c r="J36" s="74"/>
      <c r="K36" s="74"/>
      <c r="L36" s="74"/>
      <c r="M36" s="74"/>
      <c r="N36" s="74"/>
      <c r="O36" s="74"/>
    </row>
    <row r="37" spans="1:15">
      <c r="A37" s="16"/>
      <c r="B37" s="16" t="s">
        <v>30</v>
      </c>
      <c r="C37" s="16" t="s">
        <v>4</v>
      </c>
      <c r="D37" s="16" t="s">
        <v>31</v>
      </c>
      <c r="E37" s="16" t="s">
        <v>6</v>
      </c>
      <c r="F37" s="16" t="s">
        <v>32</v>
      </c>
      <c r="G37" s="16" t="s">
        <v>33</v>
      </c>
      <c r="H37" s="16" t="s">
        <v>34</v>
      </c>
      <c r="I37" s="16" t="s">
        <v>10</v>
      </c>
      <c r="J37" s="16" t="s">
        <v>35</v>
      </c>
      <c r="K37" s="16" t="s">
        <v>36</v>
      </c>
      <c r="L37" s="16" t="s">
        <v>37</v>
      </c>
      <c r="M37" s="16" t="s">
        <v>124</v>
      </c>
      <c r="N37" s="16"/>
      <c r="O37"/>
    </row>
    <row r="38" spans="1:15">
      <c r="A38" s="16" t="s">
        <v>43</v>
      </c>
      <c r="B38" s="16">
        <v>167149</v>
      </c>
      <c r="C38" s="16">
        <v>119121</v>
      </c>
      <c r="D38" s="16">
        <v>47561</v>
      </c>
      <c r="E38" s="16">
        <v>47085</v>
      </c>
      <c r="F38" s="16">
        <v>62846</v>
      </c>
      <c r="G38" s="16">
        <v>7400</v>
      </c>
      <c r="H38" s="16">
        <v>28847</v>
      </c>
      <c r="I38" s="16">
        <v>99856</v>
      </c>
      <c r="J38" s="16"/>
      <c r="K38" s="16">
        <v>3254</v>
      </c>
      <c r="L38" s="16"/>
      <c r="M38" s="16"/>
      <c r="N38" s="16">
        <f>SUM(B38:M38)</f>
        <v>583119</v>
      </c>
      <c r="O38"/>
    </row>
    <row r="39" spans="1:15">
      <c r="A39" s="16" t="s">
        <v>122</v>
      </c>
      <c r="B39" s="76">
        <v>0.28664646495826751</v>
      </c>
      <c r="C39" s="76">
        <v>0.20428248779408661</v>
      </c>
      <c r="D39" s="76">
        <v>8.1563111474673267E-2</v>
      </c>
      <c r="E39" s="76">
        <v>8.0746811542755426E-2</v>
      </c>
      <c r="F39" s="76">
        <v>0.10777559983468211</v>
      </c>
      <c r="G39" s="76">
        <v>1.2690377092840398E-2</v>
      </c>
      <c r="H39" s="76">
        <v>4.9470176756373913E-2</v>
      </c>
      <c r="I39" s="76">
        <v>0.17124463445711768</v>
      </c>
      <c r="J39" s="76">
        <v>0</v>
      </c>
      <c r="K39" s="76">
        <v>5.5803360892030616E-3</v>
      </c>
      <c r="L39" s="76">
        <v>0</v>
      </c>
      <c r="M39" s="76">
        <v>0</v>
      </c>
      <c r="N39" s="76">
        <v>1</v>
      </c>
      <c r="O39"/>
    </row>
    <row r="40" spans="1:15">
      <c r="A40" s="16" t="s">
        <v>38</v>
      </c>
      <c r="B40" s="76">
        <v>1.7198787897496051</v>
      </c>
      <c r="C40" s="76">
        <v>1.2256949267645196</v>
      </c>
      <c r="D40" s="76">
        <v>0.4893786688480396</v>
      </c>
      <c r="E40" s="76">
        <v>0.48448086925653255</v>
      </c>
      <c r="F40" s="76">
        <v>0.64665359900809272</v>
      </c>
      <c r="G40" s="76">
        <v>7.6142262557042387E-2</v>
      </c>
      <c r="H40" s="76">
        <v>0.29682106053824348</v>
      </c>
      <c r="I40" s="76">
        <v>1.0274678067427061</v>
      </c>
      <c r="J40" s="76">
        <v>0</v>
      </c>
      <c r="K40" s="76">
        <v>3.3482016535218373E-2</v>
      </c>
      <c r="L40" s="76">
        <v>0</v>
      </c>
      <c r="M40" s="76">
        <v>0</v>
      </c>
      <c r="N40" s="76">
        <v>6</v>
      </c>
      <c r="O40" s="76"/>
    </row>
    <row r="41" spans="1:15">
      <c r="A41" s="16" t="s">
        <v>38</v>
      </c>
      <c r="B41" s="16">
        <v>1</v>
      </c>
      <c r="C41" s="16">
        <v>1</v>
      </c>
      <c r="D41" s="16"/>
      <c r="E41" s="16"/>
      <c r="F41" s="16"/>
      <c r="G41" s="16"/>
      <c r="H41" s="16"/>
      <c r="I41" s="16">
        <v>1</v>
      </c>
      <c r="J41" s="16"/>
      <c r="K41" s="16"/>
      <c r="L41" s="16"/>
      <c r="M41" s="16"/>
      <c r="N41" s="16">
        <f>SUM(B41:M41)</f>
        <v>3</v>
      </c>
      <c r="O41"/>
    </row>
    <row r="42" spans="1:15">
      <c r="A42" s="16" t="s">
        <v>38</v>
      </c>
      <c r="B42" s="16">
        <v>1</v>
      </c>
      <c r="C42" s="16"/>
      <c r="D42" s="16">
        <v>1</v>
      </c>
      <c r="E42" s="16"/>
      <c r="F42" s="16">
        <v>1</v>
      </c>
      <c r="G42" s="16"/>
      <c r="H42" s="16"/>
      <c r="I42" s="16"/>
      <c r="J42" s="16"/>
      <c r="K42" s="16"/>
      <c r="L42" s="16"/>
      <c r="M42" s="16"/>
      <c r="N42" s="16">
        <f>SUM(B42:M42)</f>
        <v>3</v>
      </c>
      <c r="O42"/>
    </row>
    <row r="43" spans="1:15">
      <c r="A43" s="20" t="s">
        <v>125</v>
      </c>
      <c r="B43" s="16">
        <f>SUM(B41:B42)</f>
        <v>2</v>
      </c>
      <c r="C43" s="16">
        <f>SUM(C41:C42)</f>
        <v>1</v>
      </c>
      <c r="D43" s="16">
        <f>SUM(D42)</f>
        <v>1</v>
      </c>
      <c r="E43" s="16"/>
      <c r="F43" s="16">
        <f>SUM(F41:F42)</f>
        <v>1</v>
      </c>
      <c r="G43" s="16"/>
      <c r="H43" s="16"/>
      <c r="I43" s="16">
        <f>SUM(I41:I42)</f>
        <v>1</v>
      </c>
      <c r="J43" s="16"/>
      <c r="K43" s="16"/>
      <c r="L43" s="16"/>
      <c r="M43" s="16"/>
      <c r="N43" s="16">
        <f>SUM(B43:M43)</f>
        <v>6</v>
      </c>
      <c r="O43"/>
    </row>
    <row r="44" spans="1:15">
      <c r="A44" s="16"/>
      <c r="B44" s="16"/>
      <c r="C44" s="16"/>
      <c r="D44" s="16"/>
      <c r="E44" s="16"/>
      <c r="F44" s="16"/>
      <c r="G44" s="16"/>
      <c r="H44" s="16"/>
      <c r="I44" s="16"/>
      <c r="J44" s="16"/>
      <c r="K44" s="16"/>
      <c r="L44" s="16"/>
      <c r="M44" s="16"/>
      <c r="N44"/>
      <c r="O44"/>
    </row>
    <row r="45" spans="1:15">
      <c r="A45" s="16"/>
      <c r="B45" s="16" t="s">
        <v>30</v>
      </c>
      <c r="C45" s="16" t="s">
        <v>4</v>
      </c>
      <c r="D45" s="16" t="s">
        <v>31</v>
      </c>
      <c r="E45" s="16" t="s">
        <v>6</v>
      </c>
      <c r="F45" s="16" t="s">
        <v>32</v>
      </c>
      <c r="G45" s="16" t="s">
        <v>33</v>
      </c>
      <c r="H45" s="16" t="s">
        <v>34</v>
      </c>
      <c r="I45" s="16" t="s">
        <v>10</v>
      </c>
      <c r="J45" s="16" t="s">
        <v>35</v>
      </c>
      <c r="K45" s="16" t="s">
        <v>36</v>
      </c>
      <c r="L45" s="16" t="s">
        <v>37</v>
      </c>
      <c r="M45" s="16" t="s">
        <v>124</v>
      </c>
      <c r="N45" s="16"/>
      <c r="O45"/>
    </row>
    <row r="46" spans="1:15">
      <c r="A46" s="16" t="s">
        <v>44</v>
      </c>
      <c r="B46" s="16">
        <v>294612</v>
      </c>
      <c r="C46" s="16">
        <v>193011</v>
      </c>
      <c r="D46" s="16">
        <v>128019</v>
      </c>
      <c r="E46" s="16">
        <v>116977</v>
      </c>
      <c r="F46" s="16">
        <v>97523</v>
      </c>
      <c r="G46" s="16">
        <v>28041</v>
      </c>
      <c r="H46" s="16">
        <v>25720</v>
      </c>
      <c r="I46" s="16">
        <v>26223</v>
      </c>
      <c r="J46" s="16"/>
      <c r="K46" s="16">
        <v>4214</v>
      </c>
      <c r="L46" s="16"/>
      <c r="M46"/>
      <c r="N46" s="16">
        <f>SUM(B46:M46)</f>
        <v>914340</v>
      </c>
      <c r="O46"/>
    </row>
    <row r="47" spans="1:15">
      <c r="A47" s="16" t="s">
        <v>122</v>
      </c>
      <c r="B47" s="76">
        <v>0.32221274361834767</v>
      </c>
      <c r="C47" s="76">
        <v>0.21109324758842443</v>
      </c>
      <c r="D47" s="76">
        <v>0.14001246800971193</v>
      </c>
      <c r="E47" s="76">
        <v>0.12793599755014545</v>
      </c>
      <c r="F47" s="76">
        <v>0.1066594483452545</v>
      </c>
      <c r="G47" s="76">
        <v>3.0668022836144105E-2</v>
      </c>
      <c r="H47" s="76">
        <v>2.8129579806199009E-2</v>
      </c>
      <c r="I47" s="76">
        <v>2.8679703392611063E-2</v>
      </c>
      <c r="J47" s="76">
        <v>0</v>
      </c>
      <c r="K47" s="76">
        <v>4.6087888531618432E-3</v>
      </c>
      <c r="L47" s="76">
        <v>0</v>
      </c>
      <c r="M47" s="76">
        <v>0</v>
      </c>
      <c r="N47" s="76">
        <v>1</v>
      </c>
      <c r="O47"/>
    </row>
    <row r="48" spans="1:15">
      <c r="A48" s="16" t="s">
        <v>38</v>
      </c>
      <c r="B48" s="76">
        <v>3.5443401798018246</v>
      </c>
      <c r="C48" s="76">
        <v>2.3220257234726689</v>
      </c>
      <c r="D48" s="76">
        <v>1.5401371481068311</v>
      </c>
      <c r="E48" s="76">
        <v>1.4072959730515999</v>
      </c>
      <c r="F48" s="76">
        <v>1.1732539317977995</v>
      </c>
      <c r="G48" s="76">
        <v>0.33734825119758516</v>
      </c>
      <c r="H48" s="76">
        <v>0.30942537786818908</v>
      </c>
      <c r="I48" s="76">
        <v>0.31547673731872167</v>
      </c>
      <c r="J48" s="76">
        <v>0</v>
      </c>
      <c r="K48" s="76">
        <v>5.0696677384780273E-2</v>
      </c>
      <c r="L48" s="76">
        <v>0</v>
      </c>
      <c r="M48" s="76">
        <v>0</v>
      </c>
      <c r="N48" s="76">
        <v>11</v>
      </c>
      <c r="O48" s="76"/>
    </row>
    <row r="49" spans="1:16">
      <c r="A49" s="16" t="s">
        <v>38</v>
      </c>
      <c r="B49" s="16">
        <v>3</v>
      </c>
      <c r="C49" s="16">
        <v>2</v>
      </c>
      <c r="D49" s="16">
        <v>1</v>
      </c>
      <c r="E49" s="16">
        <v>1</v>
      </c>
      <c r="F49" s="16">
        <v>1</v>
      </c>
      <c r="G49" s="16"/>
      <c r="H49" s="16"/>
      <c r="I49" s="16"/>
      <c r="J49" s="16"/>
      <c r="K49" s="16"/>
      <c r="L49" s="16"/>
      <c r="M49" s="16"/>
      <c r="N49" s="16">
        <f>SUM(B49:M49)</f>
        <v>8</v>
      </c>
      <c r="O49"/>
    </row>
    <row r="50" spans="1:16">
      <c r="A50" s="16" t="s">
        <v>38</v>
      </c>
      <c r="B50" s="16">
        <v>1</v>
      </c>
      <c r="C50" s="16"/>
      <c r="D50" s="16">
        <v>1</v>
      </c>
      <c r="E50" s="16">
        <v>1</v>
      </c>
      <c r="F50" s="16"/>
      <c r="G50" s="16"/>
      <c r="H50" s="16"/>
      <c r="I50" s="16"/>
      <c r="J50" s="16"/>
      <c r="K50" s="16"/>
      <c r="L50" s="16"/>
      <c r="M50" s="16"/>
      <c r="N50" s="16">
        <f>SUM(B50:M50)</f>
        <v>3</v>
      </c>
      <c r="O50"/>
    </row>
    <row r="51" spans="1:16">
      <c r="A51" s="20" t="s">
        <v>125</v>
      </c>
      <c r="B51" s="16">
        <f>SUM(B49:B50)</f>
        <v>4</v>
      </c>
      <c r="C51" s="16">
        <f>SUM(C49:C50)</f>
        <v>2</v>
      </c>
      <c r="D51" s="16">
        <f>SUM(D49:D50)</f>
        <v>2</v>
      </c>
      <c r="E51" s="16">
        <f>SUM(E49:E50)</f>
        <v>2</v>
      </c>
      <c r="F51" s="16">
        <f>SUM(F49:F50)</f>
        <v>1</v>
      </c>
      <c r="G51" s="16"/>
      <c r="H51" s="16"/>
      <c r="I51" s="16"/>
      <c r="J51" s="16"/>
      <c r="K51" s="16"/>
      <c r="L51" s="16"/>
      <c r="M51" s="16"/>
      <c r="N51" s="16">
        <f>SUM(B51:M51)</f>
        <v>11</v>
      </c>
      <c r="O51"/>
    </row>
    <row r="52" spans="1:16">
      <c r="A52" s="16"/>
      <c r="B52" s="16"/>
      <c r="C52" s="16"/>
      <c r="D52" s="16"/>
      <c r="E52" s="16"/>
      <c r="F52" s="16"/>
      <c r="G52" s="16"/>
      <c r="H52" s="16"/>
      <c r="I52" s="16"/>
      <c r="J52" s="16"/>
      <c r="K52" s="16"/>
      <c r="L52" s="16"/>
      <c r="M52" s="16"/>
      <c r="N52"/>
      <c r="O52"/>
    </row>
    <row r="53" spans="1:16">
      <c r="A53" s="16"/>
      <c r="B53" s="16" t="s">
        <v>30</v>
      </c>
      <c r="C53" s="16" t="s">
        <v>4</v>
      </c>
      <c r="D53" s="16" t="s">
        <v>31</v>
      </c>
      <c r="E53" s="16" t="s">
        <v>6</v>
      </c>
      <c r="F53" s="16" t="s">
        <v>32</v>
      </c>
      <c r="G53" s="16" t="s">
        <v>33</v>
      </c>
      <c r="H53" s="16" t="s">
        <v>34</v>
      </c>
      <c r="I53" s="16" t="s">
        <v>10</v>
      </c>
      <c r="J53" s="16" t="s">
        <v>35</v>
      </c>
      <c r="K53" s="16" t="s">
        <v>36</v>
      </c>
      <c r="L53" s="16" t="s">
        <v>37</v>
      </c>
      <c r="M53" s="16" t="s">
        <v>124</v>
      </c>
      <c r="N53" s="16"/>
      <c r="O53"/>
    </row>
    <row r="54" spans="1:16">
      <c r="A54" s="16" t="s">
        <v>45</v>
      </c>
      <c r="B54" s="16">
        <v>172976</v>
      </c>
      <c r="C54" s="16">
        <v>98285</v>
      </c>
      <c r="D54" s="16">
        <v>84367</v>
      </c>
      <c r="E54" s="16">
        <v>51634</v>
      </c>
      <c r="F54" s="16">
        <v>37881</v>
      </c>
      <c r="G54" s="16">
        <v>7642</v>
      </c>
      <c r="H54" s="16">
        <v>17956</v>
      </c>
      <c r="I54" s="16">
        <v>10177</v>
      </c>
      <c r="J54" s="16"/>
      <c r="K54" s="16">
        <v>1847</v>
      </c>
      <c r="L54"/>
      <c r="M54" s="16"/>
      <c r="N54" s="16">
        <f>SUM(B54:M54)</f>
        <v>482765</v>
      </c>
      <c r="O54"/>
    </row>
    <row r="55" spans="1:16">
      <c r="A55" s="16" t="s">
        <v>122</v>
      </c>
      <c r="B55" s="76">
        <v>0.35830269385725977</v>
      </c>
      <c r="C55" s="76">
        <v>0.20358766687725913</v>
      </c>
      <c r="D55" s="76">
        <v>0.17475790498482699</v>
      </c>
      <c r="E55" s="76">
        <v>0.10695472952678839</v>
      </c>
      <c r="F55" s="76">
        <v>7.8466748832247579E-2</v>
      </c>
      <c r="G55" s="76">
        <v>1.5829647965366171E-2</v>
      </c>
      <c r="H55" s="76">
        <v>3.7194079935372285E-2</v>
      </c>
      <c r="I55" s="76">
        <v>2.1080650005696353E-2</v>
      </c>
      <c r="J55" s="76">
        <v>0</v>
      </c>
      <c r="K55" s="76">
        <v>3.8258780151833706E-3</v>
      </c>
      <c r="L55" s="76">
        <v>0</v>
      </c>
      <c r="M55" s="76">
        <v>0</v>
      </c>
      <c r="N55" s="76">
        <v>1</v>
      </c>
      <c r="O55"/>
    </row>
    <row r="56" spans="1:16">
      <c r="A56" s="16" t="s">
        <v>38</v>
      </c>
      <c r="B56" s="76">
        <v>1.7915134692862988</v>
      </c>
      <c r="C56" s="76">
        <v>1.0179383343862956</v>
      </c>
      <c r="D56" s="76">
        <v>0.87378952492413497</v>
      </c>
      <c r="E56" s="76">
        <v>0.53477364763394197</v>
      </c>
      <c r="F56" s="76">
        <v>0.3923337441612379</v>
      </c>
      <c r="G56" s="76">
        <v>7.9148239826830863E-2</v>
      </c>
      <c r="H56" s="76">
        <v>0.18597039967686141</v>
      </c>
      <c r="I56" s="76">
        <v>0.10540325002848176</v>
      </c>
      <c r="J56" s="76">
        <v>0</v>
      </c>
      <c r="K56" s="76">
        <v>1.9129390075916852E-2</v>
      </c>
      <c r="L56" s="76">
        <v>0</v>
      </c>
      <c r="M56" s="76">
        <v>0</v>
      </c>
      <c r="N56" s="76">
        <v>5</v>
      </c>
      <c r="O56" s="76"/>
    </row>
    <row r="57" spans="1:16">
      <c r="A57" s="16" t="s">
        <v>38</v>
      </c>
      <c r="B57" s="16">
        <v>1</v>
      </c>
      <c r="C57" s="16">
        <v>1</v>
      </c>
      <c r="D57" s="16"/>
      <c r="E57" s="16"/>
      <c r="F57" s="16"/>
      <c r="G57" s="16"/>
      <c r="H57" s="16"/>
      <c r="I57" s="16"/>
      <c r="J57" s="16"/>
      <c r="K57" s="16"/>
      <c r="L57" s="16"/>
      <c r="M57" s="16"/>
      <c r="N57" s="16">
        <f>SUM(B57:M57)</f>
        <v>2</v>
      </c>
      <c r="O57"/>
    </row>
    <row r="58" spans="1:16">
      <c r="A58" s="16" t="s">
        <v>38</v>
      </c>
      <c r="B58" s="16">
        <v>1</v>
      </c>
      <c r="C58" s="16"/>
      <c r="D58" s="16">
        <v>1</v>
      </c>
      <c r="E58" s="16">
        <v>1</v>
      </c>
      <c r="F58" s="16"/>
      <c r="G58" s="16"/>
      <c r="H58" s="16"/>
      <c r="I58" s="16"/>
      <c r="J58" s="16"/>
      <c r="K58" s="16"/>
      <c r="L58" s="16"/>
      <c r="M58" s="16"/>
      <c r="N58" s="16">
        <f>SUM(B58:M58)</f>
        <v>3</v>
      </c>
      <c r="O58"/>
    </row>
    <row r="59" spans="1:16">
      <c r="A59" s="20" t="s">
        <v>125</v>
      </c>
      <c r="B59" s="16">
        <f>SUM(B57:B58)</f>
        <v>2</v>
      </c>
      <c r="C59" s="16">
        <f>SUM(C57:C58)</f>
        <v>1</v>
      </c>
      <c r="D59" s="16">
        <f>SUM(D57:D58)</f>
        <v>1</v>
      </c>
      <c r="E59" s="16">
        <f>SUM(E58)</f>
        <v>1</v>
      </c>
      <c r="F59" s="16"/>
      <c r="G59" s="16"/>
      <c r="H59" s="16"/>
      <c r="I59" s="16"/>
      <c r="J59" s="16"/>
      <c r="K59" s="16"/>
      <c r="L59" s="16"/>
      <c r="M59" s="16"/>
      <c r="N59" s="16">
        <f>SUM(B59:M59)</f>
        <v>5</v>
      </c>
      <c r="O59"/>
    </row>
    <row r="60" spans="1:16">
      <c r="A60" s="16"/>
      <c r="B60" s="16"/>
      <c r="C60" s="16"/>
      <c r="D60" s="16"/>
      <c r="E60" s="16"/>
      <c r="F60" s="16"/>
      <c r="G60" s="16"/>
      <c r="H60" s="16"/>
      <c r="I60" s="16"/>
      <c r="J60" s="16"/>
      <c r="K60" s="16"/>
      <c r="L60" s="16"/>
      <c r="M60" s="16"/>
      <c r="N60"/>
      <c r="O60"/>
    </row>
    <row r="61" spans="1:16">
      <c r="A61" s="16"/>
      <c r="B61" s="16" t="s">
        <v>30</v>
      </c>
      <c r="C61" s="16" t="s">
        <v>4</v>
      </c>
      <c r="D61" s="16" t="s">
        <v>31</v>
      </c>
      <c r="E61" s="16" t="s">
        <v>6</v>
      </c>
      <c r="F61" s="16" t="s">
        <v>32</v>
      </c>
      <c r="G61" s="16" t="s">
        <v>33</v>
      </c>
      <c r="H61" s="16" t="s">
        <v>34</v>
      </c>
      <c r="I61" s="16" t="s">
        <v>10</v>
      </c>
      <c r="J61" s="16" t="s">
        <v>35</v>
      </c>
      <c r="K61" s="16" t="s">
        <v>36</v>
      </c>
      <c r="L61" s="16" t="s">
        <v>37</v>
      </c>
      <c r="M61" s="16" t="s">
        <v>120</v>
      </c>
      <c r="N61" s="16" t="s">
        <v>124</v>
      </c>
      <c r="O61" s="16"/>
    </row>
    <row r="62" spans="1:16">
      <c r="A62" s="16" t="s">
        <v>46</v>
      </c>
      <c r="B62" s="16">
        <v>200995</v>
      </c>
      <c r="C62" s="16">
        <v>125248</v>
      </c>
      <c r="D62" s="16">
        <v>54702</v>
      </c>
      <c r="E62" s="16">
        <v>65829</v>
      </c>
      <c r="F62" s="16">
        <v>44833</v>
      </c>
      <c r="G62" s="16">
        <v>7958</v>
      </c>
      <c r="H62" s="16">
        <v>21485</v>
      </c>
      <c r="I62" s="16">
        <v>12576</v>
      </c>
      <c r="J62" s="16"/>
      <c r="K62">
        <v>2487</v>
      </c>
      <c r="L62" s="16"/>
      <c r="M62" s="16" t="s">
        <v>121</v>
      </c>
      <c r="N62" s="16">
        <v>79703</v>
      </c>
      <c r="O62" s="16">
        <f>SUM(B62:N62)</f>
        <v>615816</v>
      </c>
    </row>
    <row r="63" spans="1:16">
      <c r="A63" s="16" t="s">
        <v>122</v>
      </c>
      <c r="B63" s="76">
        <v>0.32638807695805239</v>
      </c>
      <c r="C63" s="76">
        <v>0.20338542681580213</v>
      </c>
      <c r="D63" s="76">
        <v>8.8828481234654505E-2</v>
      </c>
      <c r="E63" s="76">
        <v>0.1068971900697611</v>
      </c>
      <c r="F63" s="76">
        <v>7.280259038414072E-2</v>
      </c>
      <c r="G63" s="76">
        <v>1.2922691193473375E-2</v>
      </c>
      <c r="H63" s="76">
        <v>3.4888668043701367E-2</v>
      </c>
      <c r="I63" s="76">
        <v>2.0421684399236136E-2</v>
      </c>
      <c r="J63" s="76">
        <v>0</v>
      </c>
      <c r="K63" s="76">
        <v>4.0385439806695502E-3</v>
      </c>
      <c r="L63" s="76">
        <v>0</v>
      </c>
      <c r="M63" s="74">
        <v>0.12728477337386493</v>
      </c>
      <c r="N63" s="76">
        <v>0.12942664692050873</v>
      </c>
      <c r="O63" s="76">
        <v>1</v>
      </c>
    </row>
    <row r="64" spans="1:16">
      <c r="A64" s="16" t="s">
        <v>38</v>
      </c>
      <c r="B64" s="76">
        <v>1.631940384790262</v>
      </c>
      <c r="C64" s="76">
        <v>1.0169271340790107</v>
      </c>
      <c r="D64" s="76">
        <v>0.4441424061732725</v>
      </c>
      <c r="E64" s="76">
        <v>0.53448595034880553</v>
      </c>
      <c r="F64" s="76">
        <v>0.3640129519207036</v>
      </c>
      <c r="G64" s="76">
        <v>6.4613455967366867E-2</v>
      </c>
      <c r="H64" s="76">
        <v>0.17444334021850683</v>
      </c>
      <c r="I64" s="76">
        <v>0.10210842199618068</v>
      </c>
      <c r="J64" s="76">
        <v>0</v>
      </c>
      <c r="K64" s="76">
        <v>2.0192719903347752E-2</v>
      </c>
      <c r="L64" s="76">
        <v>0</v>
      </c>
      <c r="M64" s="74">
        <v>0.63642386686932462</v>
      </c>
      <c r="N64" s="76">
        <v>0.64713323460254368</v>
      </c>
      <c r="O64" s="76">
        <v>5</v>
      </c>
      <c r="P64" s="76"/>
    </row>
    <row r="65" spans="1:16">
      <c r="A65" s="16" t="s">
        <v>38</v>
      </c>
      <c r="B65" s="16">
        <v>1</v>
      </c>
      <c r="C65" s="16">
        <v>1</v>
      </c>
      <c r="D65" s="16"/>
      <c r="E65" s="16"/>
      <c r="F65" s="16"/>
      <c r="G65" s="16"/>
      <c r="H65" s="16"/>
      <c r="I65" s="16"/>
      <c r="J65" s="16"/>
      <c r="K65" s="16"/>
      <c r="L65" s="16"/>
      <c r="M65" s="16"/>
      <c r="N65" s="16"/>
      <c r="O65" s="16">
        <f>SUM(B65:N65)</f>
        <v>2</v>
      </c>
    </row>
    <row r="66" spans="1:16">
      <c r="A66" s="16" t="s">
        <v>38</v>
      </c>
      <c r="B66" s="16">
        <v>1</v>
      </c>
      <c r="C66" s="16"/>
      <c r="D66" s="16"/>
      <c r="E66" s="16">
        <v>1</v>
      </c>
      <c r="F66" s="16"/>
      <c r="G66" s="16"/>
      <c r="H66" s="16"/>
      <c r="I66" s="16"/>
      <c r="J66" s="16"/>
      <c r="K66" s="16"/>
      <c r="L66" s="16"/>
      <c r="M66" s="16">
        <v>1</v>
      </c>
      <c r="N66" s="16"/>
      <c r="O66" s="16">
        <f>SUM(B66:N66)</f>
        <v>3</v>
      </c>
    </row>
    <row r="67" spans="1:16">
      <c r="A67" s="20" t="s">
        <v>125</v>
      </c>
      <c r="B67" s="16">
        <f>SUM(B65:B66)</f>
        <v>2</v>
      </c>
      <c r="C67" s="16">
        <f>SUM(C65:C66)</f>
        <v>1</v>
      </c>
      <c r="D67" s="16"/>
      <c r="E67" s="16">
        <f>SUM(E65:E66)</f>
        <v>1</v>
      </c>
      <c r="F67" s="16"/>
      <c r="G67" s="16"/>
      <c r="H67" s="16"/>
      <c r="I67" s="16"/>
      <c r="J67" s="16"/>
      <c r="K67" s="16"/>
      <c r="L67" s="16"/>
      <c r="M67" s="16">
        <f>SUM(M65:M66)</f>
        <v>1</v>
      </c>
      <c r="N67" s="16"/>
      <c r="O67" s="16">
        <f>SUM(B67:N67)</f>
        <v>5</v>
      </c>
    </row>
    <row r="68" spans="1:16">
      <c r="A68" s="20"/>
      <c r="B68" s="16"/>
      <c r="C68" s="16"/>
      <c r="D68" s="16"/>
      <c r="E68" s="16"/>
      <c r="F68" s="16"/>
      <c r="G68" s="16"/>
      <c r="H68" s="16"/>
      <c r="I68" s="16"/>
      <c r="J68" s="16"/>
      <c r="K68" s="16"/>
      <c r="L68" s="16"/>
      <c r="M68" s="16"/>
      <c r="N68" s="16"/>
      <c r="O68" s="16"/>
    </row>
    <row r="69" spans="1:16">
      <c r="A69" s="16"/>
      <c r="B69" s="16" t="s">
        <v>30</v>
      </c>
      <c r="C69" s="16" t="s">
        <v>4</v>
      </c>
      <c r="D69" s="16" t="s">
        <v>31</v>
      </c>
      <c r="E69" s="16" t="s">
        <v>6</v>
      </c>
      <c r="F69" s="16" t="s">
        <v>32</v>
      </c>
      <c r="G69" s="16" t="s">
        <v>33</v>
      </c>
      <c r="H69" s="16" t="s">
        <v>34</v>
      </c>
      <c r="I69" s="16" t="s">
        <v>10</v>
      </c>
      <c r="J69" s="16" t="s">
        <v>35</v>
      </c>
      <c r="K69" s="16" t="s">
        <v>36</v>
      </c>
      <c r="L69" s="16" t="s">
        <v>37</v>
      </c>
      <c r="M69" s="16" t="s">
        <v>124</v>
      </c>
      <c r="N69" s="16"/>
      <c r="O69"/>
    </row>
    <row r="70" spans="1:16">
      <c r="A70" s="16" t="s">
        <v>47</v>
      </c>
      <c r="B70" s="16">
        <v>246454</v>
      </c>
      <c r="C70" s="16">
        <v>223735</v>
      </c>
      <c r="D70" s="16">
        <v>113108</v>
      </c>
      <c r="E70" s="16">
        <v>92080</v>
      </c>
      <c r="F70" s="16">
        <v>82019</v>
      </c>
      <c r="G70" s="16">
        <v>12185</v>
      </c>
      <c r="H70" s="16">
        <v>26002</v>
      </c>
      <c r="I70" s="16">
        <v>17879</v>
      </c>
      <c r="J70"/>
      <c r="K70" s="16">
        <v>3926</v>
      </c>
      <c r="L70" s="16"/>
      <c r="M70" s="16"/>
      <c r="N70" s="16">
        <f>SUM(B70:M70)</f>
        <v>817388</v>
      </c>
      <c r="O70"/>
    </row>
    <row r="71" spans="1:16">
      <c r="A71" s="16" t="s">
        <v>122</v>
      </c>
      <c r="B71" s="76">
        <v>0.30151409122717732</v>
      </c>
      <c r="C71" s="76">
        <v>0.27371945758929661</v>
      </c>
      <c r="D71" s="76">
        <v>0.13837736790850858</v>
      </c>
      <c r="E71" s="76">
        <v>0.11265151922954582</v>
      </c>
      <c r="F71" s="76">
        <v>0.10034279925812466</v>
      </c>
      <c r="G71" s="76">
        <v>1.4907241114378973E-2</v>
      </c>
      <c r="H71" s="76">
        <v>3.1811086044815924E-2</v>
      </c>
      <c r="I71" s="76">
        <v>2.1873333104963616E-2</v>
      </c>
      <c r="J71" s="76">
        <v>0</v>
      </c>
      <c r="K71" s="76">
        <v>4.8031045231884976E-3</v>
      </c>
      <c r="L71" s="76">
        <v>0</v>
      </c>
      <c r="M71" s="76">
        <v>0</v>
      </c>
      <c r="N71" s="76">
        <v>1</v>
      </c>
      <c r="O71"/>
    </row>
    <row r="72" spans="1:16">
      <c r="A72" s="16" t="s">
        <v>38</v>
      </c>
      <c r="B72" s="76">
        <v>2.713626821044596</v>
      </c>
      <c r="C72" s="76">
        <v>2.4634751183036694</v>
      </c>
      <c r="D72" s="76">
        <v>1.2453963111765771</v>
      </c>
      <c r="E72" s="76">
        <v>1.0138636730659123</v>
      </c>
      <c r="F72" s="76">
        <v>0.90308519332312187</v>
      </c>
      <c r="G72" s="76">
        <v>0.13416517002941075</v>
      </c>
      <c r="H72" s="76">
        <v>0.28629977440334331</v>
      </c>
      <c r="I72" s="76">
        <v>0.19685999794467254</v>
      </c>
      <c r="J72" s="76">
        <v>0</v>
      </c>
      <c r="K72" s="76">
        <v>4.3227940708696476E-2</v>
      </c>
      <c r="L72" s="76">
        <v>0</v>
      </c>
      <c r="M72" s="76">
        <v>0</v>
      </c>
      <c r="N72" s="76">
        <v>9</v>
      </c>
      <c r="O72" s="76"/>
    </row>
    <row r="73" spans="1:16">
      <c r="A73" s="16" t="s">
        <v>38</v>
      </c>
      <c r="B73" s="16">
        <v>2</v>
      </c>
      <c r="C73" s="16">
        <v>2</v>
      </c>
      <c r="D73" s="16">
        <v>1</v>
      </c>
      <c r="E73" s="16">
        <v>1</v>
      </c>
      <c r="F73" s="16"/>
      <c r="G73" s="16"/>
      <c r="H73" s="16"/>
      <c r="I73" s="16"/>
      <c r="J73" s="16"/>
      <c r="K73" s="16"/>
      <c r="L73" s="16"/>
      <c r="M73" s="16"/>
      <c r="N73" s="16">
        <f>SUM(B73:M73)</f>
        <v>6</v>
      </c>
      <c r="O73"/>
    </row>
    <row r="74" spans="1:16">
      <c r="A74" s="16" t="s">
        <v>38</v>
      </c>
      <c r="B74" s="16">
        <v>1</v>
      </c>
      <c r="C74" s="16">
        <v>1</v>
      </c>
      <c r="D74" s="16"/>
      <c r="E74" s="16"/>
      <c r="F74" s="16">
        <v>1</v>
      </c>
      <c r="G74" s="16"/>
      <c r="H74" s="16"/>
      <c r="I74" s="16"/>
      <c r="J74" s="16"/>
      <c r="K74" s="16"/>
      <c r="L74" s="16"/>
      <c r="M74" s="16"/>
      <c r="N74" s="16">
        <f>SUM(B74:M74)</f>
        <v>3</v>
      </c>
      <c r="O74"/>
    </row>
    <row r="75" spans="1:16">
      <c r="A75" s="20" t="s">
        <v>125</v>
      </c>
      <c r="B75" s="16">
        <f>SUM(B73:B74)</f>
        <v>3</v>
      </c>
      <c r="C75" s="16">
        <f>SUM(C73:C74)</f>
        <v>3</v>
      </c>
      <c r="D75" s="16">
        <f>SUM(D73:D74)</f>
        <v>1</v>
      </c>
      <c r="E75" s="16">
        <f>SUM(E73:E74)</f>
        <v>1</v>
      </c>
      <c r="F75" s="16">
        <f>SUM(F73:F74)</f>
        <v>1</v>
      </c>
      <c r="G75" s="16"/>
      <c r="H75" s="16"/>
      <c r="I75" s="16"/>
      <c r="J75" s="16"/>
      <c r="K75" s="16"/>
      <c r="L75" s="16"/>
      <c r="M75" s="16"/>
      <c r="N75" s="16">
        <f>SUM(B75:M75)</f>
        <v>9</v>
      </c>
      <c r="O75"/>
    </row>
    <row r="76" spans="1:16">
      <c r="A76" s="20"/>
      <c r="B76" s="16"/>
      <c r="C76" s="16"/>
      <c r="D76" s="16"/>
      <c r="E76" s="16"/>
      <c r="F76" s="16"/>
      <c r="G76" s="16"/>
      <c r="H76" s="16"/>
      <c r="I76" s="16"/>
      <c r="J76" s="16"/>
      <c r="K76" s="16"/>
      <c r="L76" s="16"/>
      <c r="M76" s="16"/>
      <c r="N76" s="16"/>
      <c r="O76"/>
    </row>
    <row r="77" spans="1:16">
      <c r="A77" s="16"/>
      <c r="B77" s="16" t="s">
        <v>30</v>
      </c>
      <c r="C77" s="16" t="s">
        <v>4</v>
      </c>
      <c r="D77" s="16" t="s">
        <v>31</v>
      </c>
      <c r="E77" s="16" t="s">
        <v>6</v>
      </c>
      <c r="F77" s="16" t="s">
        <v>32</v>
      </c>
      <c r="G77" s="16" t="s">
        <v>33</v>
      </c>
      <c r="H77" s="16" t="s">
        <v>34</v>
      </c>
      <c r="I77" s="16" t="s">
        <v>10</v>
      </c>
      <c r="J77" s="16" t="s">
        <v>35</v>
      </c>
      <c r="K77" s="16" t="s">
        <v>36</v>
      </c>
      <c r="L77" s="16" t="s">
        <v>37</v>
      </c>
      <c r="M77" s="16" t="s">
        <v>128</v>
      </c>
      <c r="N77" s="16" t="s">
        <v>124</v>
      </c>
      <c r="O77" s="16"/>
    </row>
    <row r="78" spans="1:16">
      <c r="A78" s="16" t="s">
        <v>49</v>
      </c>
      <c r="B78" s="16">
        <v>493772</v>
      </c>
      <c r="C78" s="16">
        <v>228712</v>
      </c>
      <c r="D78" s="16">
        <v>170718</v>
      </c>
      <c r="E78" s="16">
        <v>190742</v>
      </c>
      <c r="F78" s="16">
        <v>122146</v>
      </c>
      <c r="G78" s="16">
        <v>26098</v>
      </c>
      <c r="H78" s="16">
        <v>22136</v>
      </c>
      <c r="I78">
        <v>26913</v>
      </c>
      <c r="J78" s="16"/>
      <c r="K78" s="16">
        <v>5985</v>
      </c>
      <c r="L78" s="16"/>
      <c r="M78" s="16" t="s">
        <v>129</v>
      </c>
      <c r="N78" s="16">
        <v>90267</v>
      </c>
      <c r="O78" s="16">
        <f>SUM(B78:N78)</f>
        <v>1377489</v>
      </c>
    </row>
    <row r="79" spans="1:16">
      <c r="A79" s="16" t="s">
        <v>122</v>
      </c>
      <c r="B79" s="76">
        <v>0.35845803487359973</v>
      </c>
      <c r="C79" s="76">
        <v>0.16603544565510142</v>
      </c>
      <c r="D79" s="76">
        <v>0.12393420201540629</v>
      </c>
      <c r="E79" s="76">
        <v>0.13847079722596695</v>
      </c>
      <c r="F79" s="76">
        <v>8.867294040097598E-2</v>
      </c>
      <c r="G79" s="76">
        <v>1.8946067808889945E-2</v>
      </c>
      <c r="H79" s="76">
        <v>1.6069819795294191E-2</v>
      </c>
      <c r="I79" s="76">
        <v>1.9537724076199518E-2</v>
      </c>
      <c r="J79" s="76">
        <v>0</v>
      </c>
      <c r="K79" s="76">
        <v>4.3448622820218526E-3</v>
      </c>
      <c r="L79" s="76">
        <v>0</v>
      </c>
      <c r="M79" s="74">
        <v>6.4169659431037196E-2</v>
      </c>
      <c r="N79" s="76">
        <v>6.5530105866544119E-2</v>
      </c>
      <c r="O79" s="76">
        <v>1</v>
      </c>
    </row>
    <row r="80" spans="1:16">
      <c r="A80" s="16" t="s">
        <v>38</v>
      </c>
      <c r="B80" s="76">
        <v>5.0184124882303962</v>
      </c>
      <c r="C80" s="76">
        <v>2.3244962391714199</v>
      </c>
      <c r="D80" s="76">
        <v>1.7350788282156882</v>
      </c>
      <c r="E80" s="76">
        <v>1.9385911611635374</v>
      </c>
      <c r="F80" s="76">
        <v>1.2414211656136638</v>
      </c>
      <c r="G80" s="76">
        <v>0.26524494932445924</v>
      </c>
      <c r="H80" s="76">
        <v>0.22497747713411867</v>
      </c>
      <c r="I80" s="76">
        <v>0.27352813706679324</v>
      </c>
      <c r="J80" s="76">
        <v>0</v>
      </c>
      <c r="K80" s="76">
        <v>6.0828071948305938E-2</v>
      </c>
      <c r="L80" s="76">
        <v>0</v>
      </c>
      <c r="M80" s="74">
        <v>0.89837523203452074</v>
      </c>
      <c r="N80" s="76">
        <v>0.91742148213161767</v>
      </c>
      <c r="O80" s="76">
        <v>14</v>
      </c>
      <c r="P80" s="76"/>
    </row>
    <row r="81" spans="1:19">
      <c r="A81" s="16" t="s">
        <v>38</v>
      </c>
      <c r="B81" s="16">
        <v>5</v>
      </c>
      <c r="C81" s="16">
        <v>2</v>
      </c>
      <c r="D81" s="16">
        <v>1</v>
      </c>
      <c r="E81" s="16">
        <v>1</v>
      </c>
      <c r="F81" s="16">
        <v>1</v>
      </c>
      <c r="G81" s="16"/>
      <c r="H81" s="16"/>
      <c r="I81" s="16"/>
      <c r="J81" s="16"/>
      <c r="K81" s="16"/>
      <c r="L81" s="16"/>
      <c r="M81" s="16"/>
      <c r="N81" s="16"/>
      <c r="O81" s="16">
        <f>SUM(B81:N81)</f>
        <v>10</v>
      </c>
    </row>
    <row r="82" spans="1:19">
      <c r="A82" s="16" t="s">
        <v>38</v>
      </c>
      <c r="B82" s="16"/>
      <c r="C82" s="16">
        <v>1</v>
      </c>
      <c r="D82" s="16">
        <v>1</v>
      </c>
      <c r="E82" s="16">
        <v>1</v>
      </c>
      <c r="F82" s="16"/>
      <c r="G82" s="16"/>
      <c r="H82" s="16"/>
      <c r="I82" s="16"/>
      <c r="J82" s="16"/>
      <c r="K82" s="16"/>
      <c r="L82" s="16"/>
      <c r="M82" s="16">
        <v>1</v>
      </c>
      <c r="N82" s="16"/>
      <c r="O82" s="16">
        <f>SUM(B82:N82)</f>
        <v>4</v>
      </c>
    </row>
    <row r="83" spans="1:19">
      <c r="A83" s="20" t="s">
        <v>125</v>
      </c>
      <c r="B83" s="16">
        <f>SUM(B81:B82)</f>
        <v>5</v>
      </c>
      <c r="C83" s="16">
        <f>SUM(C81:C82)</f>
        <v>3</v>
      </c>
      <c r="D83" s="16">
        <f>SUM(D81:D82)</f>
        <v>2</v>
      </c>
      <c r="E83" s="16">
        <f>SUM(E81:E82)</f>
        <v>2</v>
      </c>
      <c r="F83" s="16">
        <f>SUM(F81:F82)</f>
        <v>1</v>
      </c>
      <c r="G83" s="16"/>
      <c r="H83" s="16"/>
      <c r="I83" s="16"/>
      <c r="J83" s="16"/>
      <c r="K83" s="16"/>
      <c r="L83" s="16"/>
      <c r="M83" s="16">
        <f>SUM(M81:M82)</f>
        <v>1</v>
      </c>
      <c r="N83" s="16"/>
      <c r="O83" s="16">
        <f>SUM(B83:N83)</f>
        <v>14</v>
      </c>
    </row>
    <row r="84" spans="1:19">
      <c r="A84" s="20"/>
      <c r="B84" s="16"/>
      <c r="C84" s="16"/>
      <c r="D84" s="16"/>
      <c r="E84" s="16"/>
      <c r="F84" s="16"/>
      <c r="G84" s="16"/>
      <c r="H84" s="16"/>
      <c r="I84" s="16"/>
      <c r="J84" s="16"/>
      <c r="K84" s="16"/>
      <c r="L84" s="16"/>
      <c r="M84" s="16"/>
      <c r="N84" s="16"/>
      <c r="O84" s="16"/>
    </row>
    <row r="85" spans="1:19">
      <c r="A85" s="16"/>
      <c r="B85" s="16" t="s">
        <v>30</v>
      </c>
      <c r="C85" s="16" t="s">
        <v>4</v>
      </c>
      <c r="D85" s="16" t="s">
        <v>31</v>
      </c>
      <c r="E85" s="16" t="s">
        <v>6</v>
      </c>
      <c r="F85" s="16" t="s">
        <v>32</v>
      </c>
      <c r="G85" s="16" t="s">
        <v>33</v>
      </c>
      <c r="H85" s="16" t="s">
        <v>34</v>
      </c>
      <c r="I85" s="16" t="s">
        <v>10</v>
      </c>
      <c r="J85" s="16" t="s">
        <v>35</v>
      </c>
      <c r="K85" s="16" t="s">
        <v>36</v>
      </c>
      <c r="L85" s="16" t="s">
        <v>37</v>
      </c>
      <c r="M85" s="64" t="s">
        <v>130</v>
      </c>
      <c r="N85" s="16" t="s">
        <v>123</v>
      </c>
      <c r="O85" s="16"/>
    </row>
    <row r="86" spans="1:19">
      <c r="A86" s="16" t="s">
        <v>50</v>
      </c>
      <c r="B86" s="16">
        <v>293628</v>
      </c>
      <c r="C86" s="16">
        <v>166476</v>
      </c>
      <c r="D86" s="16">
        <v>101022</v>
      </c>
      <c r="E86" s="16">
        <v>110355</v>
      </c>
      <c r="F86" s="16">
        <v>63835</v>
      </c>
      <c r="G86" s="16">
        <v>18372</v>
      </c>
      <c r="H86" s="16">
        <v>12054</v>
      </c>
      <c r="I86" s="16">
        <v>16453</v>
      </c>
      <c r="J86" s="16"/>
      <c r="K86" s="16">
        <v>3617</v>
      </c>
      <c r="L86" s="16"/>
      <c r="M86" s="16" t="s">
        <v>131</v>
      </c>
      <c r="N86" s="16">
        <v>51627</v>
      </c>
      <c r="O86" s="16">
        <f>SUM(B86:N86)</f>
        <v>837439</v>
      </c>
    </row>
    <row r="87" spans="1:19">
      <c r="A87" s="16" t="s">
        <v>122</v>
      </c>
      <c r="B87" s="76">
        <v>0.35062613515730701</v>
      </c>
      <c r="C87" s="76">
        <v>0.19879179259623686</v>
      </c>
      <c r="D87" s="76">
        <v>0.12063206991792835</v>
      </c>
      <c r="E87" s="76">
        <v>0.13177676224775775</v>
      </c>
      <c r="F87" s="76">
        <v>7.622644753826846E-2</v>
      </c>
      <c r="G87" s="76">
        <v>2.1938314313042502E-2</v>
      </c>
      <c r="H87" s="76">
        <v>1.4393884211267926E-2</v>
      </c>
      <c r="I87" s="76">
        <v>1.9646804125434809E-2</v>
      </c>
      <c r="J87" s="76">
        <v>0</v>
      </c>
      <c r="K87" s="76">
        <v>4.3191205568405581E-3</v>
      </c>
      <c r="L87" s="76">
        <v>0</v>
      </c>
      <c r="M87" s="76">
        <v>6.1648669335915812E-2</v>
      </c>
      <c r="N87" s="76">
        <v>6.1648669335915812E-2</v>
      </c>
      <c r="O87" s="76">
        <v>1</v>
      </c>
    </row>
    <row r="88" spans="1:19">
      <c r="A88" s="16" t="s">
        <v>38</v>
      </c>
      <c r="B88" s="76">
        <v>3.1556352164157628</v>
      </c>
      <c r="C88" s="76">
        <v>1.7891261333661317</v>
      </c>
      <c r="D88" s="76">
        <v>1.0856886292613552</v>
      </c>
      <c r="E88" s="76">
        <v>1.1859908602298197</v>
      </c>
      <c r="F88" s="76">
        <v>0.68603802784441614</v>
      </c>
      <c r="G88" s="76">
        <v>0.19744482881738251</v>
      </c>
      <c r="H88" s="76">
        <v>0.12954495790141132</v>
      </c>
      <c r="I88" s="76">
        <v>0.17682123712891329</v>
      </c>
      <c r="J88" s="76">
        <v>0</v>
      </c>
      <c r="K88" s="76">
        <v>3.887208501156502E-2</v>
      </c>
      <c r="L88" s="76">
        <v>0</v>
      </c>
      <c r="M88" s="76">
        <v>0.55483802402324234</v>
      </c>
      <c r="N88" s="76">
        <v>0.55483802402324234</v>
      </c>
      <c r="O88" s="76">
        <v>9</v>
      </c>
      <c r="P88" s="74"/>
    </row>
    <row r="89" spans="1:19" s="2" customFormat="1">
      <c r="A89" s="16" t="s">
        <v>38</v>
      </c>
      <c r="B89" s="20">
        <v>3</v>
      </c>
      <c r="C89" s="20">
        <v>1</v>
      </c>
      <c r="D89" s="20">
        <v>1</v>
      </c>
      <c r="E89" s="20">
        <v>1</v>
      </c>
      <c r="F89" s="20"/>
      <c r="G89" s="20"/>
      <c r="H89" s="14"/>
      <c r="I89" s="14"/>
      <c r="J89" s="20"/>
      <c r="K89" s="20"/>
      <c r="L89" s="20"/>
      <c r="M89" s="20"/>
      <c r="N89" s="20"/>
      <c r="O89" s="20">
        <f>SUM(B89:N89)</f>
        <v>6</v>
      </c>
      <c r="P89" s="9"/>
      <c r="Q89" s="1"/>
      <c r="R89" s="1"/>
      <c r="S89" s="1"/>
    </row>
    <row r="90" spans="1:19" s="2" customFormat="1">
      <c r="A90" s="16" t="s">
        <v>38</v>
      </c>
      <c r="B90" s="20"/>
      <c r="C90" s="20">
        <v>1</v>
      </c>
      <c r="D90" s="20"/>
      <c r="E90" s="20"/>
      <c r="F90" s="20">
        <v>1</v>
      </c>
      <c r="G90" s="20"/>
      <c r="H90" s="14"/>
      <c r="I90" s="14"/>
      <c r="J90" s="20"/>
      <c r="K90" s="20"/>
      <c r="L90" s="20"/>
      <c r="M90" s="20">
        <v>1</v>
      </c>
      <c r="N90" s="20"/>
      <c r="O90" s="20">
        <f>SUM(B90:N90)</f>
        <v>3</v>
      </c>
      <c r="P90" s="1"/>
      <c r="Q90" s="1"/>
      <c r="R90" s="1"/>
    </row>
    <row r="91" spans="1:19" s="2" customFormat="1">
      <c r="A91" s="20" t="s">
        <v>125</v>
      </c>
      <c r="B91" s="20">
        <f t="shared" ref="B91:F91" si="2">SUM(B89:B90)</f>
        <v>3</v>
      </c>
      <c r="C91" s="20">
        <f t="shared" si="2"/>
        <v>2</v>
      </c>
      <c r="D91" s="20">
        <f t="shared" si="2"/>
        <v>1</v>
      </c>
      <c r="E91" s="20">
        <f t="shared" si="2"/>
        <v>1</v>
      </c>
      <c r="F91" s="20">
        <f t="shared" si="2"/>
        <v>1</v>
      </c>
      <c r="G91" s="20"/>
      <c r="H91" s="14"/>
      <c r="I91" s="14"/>
      <c r="J91" s="20"/>
      <c r="K91" s="20"/>
      <c r="L91" s="20"/>
      <c r="M91" s="20">
        <f>SUM(M90)</f>
        <v>1</v>
      </c>
      <c r="N91" s="20"/>
      <c r="O91" s="20">
        <f>SUM(B91:N91)</f>
        <v>9</v>
      </c>
      <c r="P91" s="1"/>
      <c r="Q91" s="1"/>
      <c r="R91" s="1"/>
    </row>
    <row r="92" spans="1:19" s="2" customFormat="1">
      <c r="A92" s="20"/>
      <c r="B92" s="20"/>
      <c r="C92" s="20"/>
      <c r="D92" s="20"/>
      <c r="E92" s="20"/>
      <c r="F92" s="20"/>
      <c r="G92" s="20"/>
      <c r="H92" s="14"/>
      <c r="I92" s="14"/>
      <c r="J92" s="20"/>
      <c r="K92" s="20"/>
      <c r="L92" s="20"/>
      <c r="M92" s="20"/>
      <c r="N92" s="20"/>
      <c r="O92" s="20"/>
      <c r="P92" s="1"/>
      <c r="Q92" s="1"/>
      <c r="R92" s="1"/>
    </row>
    <row r="93" spans="1:19">
      <c r="A93" s="16"/>
      <c r="B93" s="16" t="s">
        <v>30</v>
      </c>
      <c r="C93" s="16" t="s">
        <v>4</v>
      </c>
      <c r="D93" s="16" t="s">
        <v>31</v>
      </c>
      <c r="E93" s="16" t="s">
        <v>6</v>
      </c>
      <c r="F93" s="16" t="s">
        <v>32</v>
      </c>
      <c r="G93" s="16" t="s">
        <v>33</v>
      </c>
      <c r="H93" s="16" t="s">
        <v>34</v>
      </c>
      <c r="I93" s="16" t="s">
        <v>10</v>
      </c>
      <c r="J93" s="16" t="s">
        <v>35</v>
      </c>
      <c r="K93" s="16" t="s">
        <v>36</v>
      </c>
      <c r="L93" s="16" t="s">
        <v>37</v>
      </c>
      <c r="M93" s="64" t="s">
        <v>132</v>
      </c>
      <c r="N93" s="16" t="s">
        <v>123</v>
      </c>
      <c r="O93" s="16"/>
    </row>
    <row r="94" spans="1:19">
      <c r="A94" s="16" t="s">
        <v>51</v>
      </c>
      <c r="B94" s="16">
        <v>309905</v>
      </c>
      <c r="C94" s="16">
        <v>119404</v>
      </c>
      <c r="D94" s="16">
        <v>121537</v>
      </c>
      <c r="E94" s="16">
        <v>113434</v>
      </c>
      <c r="F94" s="16">
        <v>90329</v>
      </c>
      <c r="G94" s="16">
        <v>18329</v>
      </c>
      <c r="H94" s="16">
        <v>18693</v>
      </c>
      <c r="I94" s="16">
        <v>14456</v>
      </c>
      <c r="J94" s="16"/>
      <c r="K94" s="16">
        <v>4252</v>
      </c>
      <c r="L94" s="16"/>
      <c r="M94" s="16" t="s">
        <v>133</v>
      </c>
      <c r="N94" s="16">
        <v>54530</v>
      </c>
      <c r="O94" s="16">
        <f>SUM(B94:N94)</f>
        <v>864869</v>
      </c>
    </row>
    <row r="95" spans="1:19">
      <c r="A95" s="16" t="s">
        <v>122</v>
      </c>
      <c r="B95" s="74">
        <v>0.35832594300408499</v>
      </c>
      <c r="C95" s="74">
        <v>0.13806021489959752</v>
      </c>
      <c r="D95" s="74">
        <v>0.14052648435774667</v>
      </c>
      <c r="E95" s="74">
        <v>0.13115743540351199</v>
      </c>
      <c r="F95" s="74">
        <v>0.10444240688474209</v>
      </c>
      <c r="G95" s="74">
        <v>2.1192804921901467E-2</v>
      </c>
      <c r="H95" s="74">
        <v>2.1613677909602495E-2</v>
      </c>
      <c r="I95" s="74">
        <v>1.6714670082983666E-2</v>
      </c>
      <c r="J95" s="74">
        <v>0</v>
      </c>
      <c r="K95" s="74">
        <v>4.9163514936944206E-3</v>
      </c>
      <c r="L95" s="74">
        <v>0</v>
      </c>
      <c r="M95" s="74">
        <v>6.3050011042134702E-2</v>
      </c>
      <c r="N95" s="74">
        <v>6.3050011042134702E-2</v>
      </c>
      <c r="O95" s="74">
        <v>1</v>
      </c>
    </row>
    <row r="96" spans="1:19">
      <c r="A96" s="16" t="s">
        <v>38</v>
      </c>
      <c r="B96" s="74">
        <v>3.2249334870367647</v>
      </c>
      <c r="C96" s="74">
        <v>1.2425419340963777</v>
      </c>
      <c r="D96" s="74">
        <v>1.2647383592197201</v>
      </c>
      <c r="E96" s="74">
        <v>1.1804169186316078</v>
      </c>
      <c r="F96" s="74">
        <v>0.93998166196267874</v>
      </c>
      <c r="G96" s="74">
        <v>0.19073524429711319</v>
      </c>
      <c r="H96" s="74">
        <v>0.19452310118642246</v>
      </c>
      <c r="I96" s="74">
        <v>0.15043203074685299</v>
      </c>
      <c r="J96" s="74">
        <v>0</v>
      </c>
      <c r="K96" s="74">
        <v>4.4247163443249783E-2</v>
      </c>
      <c r="L96" s="74">
        <v>0</v>
      </c>
      <c r="M96" s="74">
        <v>0.56745009937921231</v>
      </c>
      <c r="N96" s="74">
        <v>0.56745009937921231</v>
      </c>
      <c r="O96" s="74">
        <v>9</v>
      </c>
      <c r="P96" s="74"/>
    </row>
    <row r="97" spans="1:21" s="2" customFormat="1">
      <c r="A97" s="16" t="s">
        <v>38</v>
      </c>
      <c r="B97" s="20">
        <v>3</v>
      </c>
      <c r="C97" s="20">
        <v>1</v>
      </c>
      <c r="D97" s="20">
        <v>1</v>
      </c>
      <c r="E97" s="20">
        <v>1</v>
      </c>
      <c r="F97" s="20"/>
      <c r="G97" s="20"/>
      <c r="H97" s="14"/>
      <c r="I97" s="14"/>
      <c r="J97" s="20"/>
      <c r="K97" s="20"/>
      <c r="L97" s="20"/>
      <c r="M97" s="20"/>
      <c r="N97" s="20"/>
      <c r="O97" s="20">
        <f>SUM(B97:N97)</f>
        <v>6</v>
      </c>
      <c r="P97" s="9"/>
      <c r="Q97" s="1"/>
      <c r="R97" s="1"/>
      <c r="S97" s="1"/>
    </row>
    <row r="98" spans="1:21" s="2" customFormat="1">
      <c r="A98" s="16" t="s">
        <v>38</v>
      </c>
      <c r="B98" s="20"/>
      <c r="C98" s="20"/>
      <c r="D98" s="20">
        <v>1</v>
      </c>
      <c r="E98" s="20"/>
      <c r="F98" s="20">
        <v>1</v>
      </c>
      <c r="G98" s="20"/>
      <c r="H98" s="14"/>
      <c r="I98" s="14"/>
      <c r="J98" s="20"/>
      <c r="K98" s="20"/>
      <c r="L98" s="20"/>
      <c r="M98" s="20">
        <v>1</v>
      </c>
      <c r="N98" s="20"/>
      <c r="O98" s="20">
        <f>SUM(B98:N98)</f>
        <v>3</v>
      </c>
      <c r="P98" s="1"/>
      <c r="Q98" s="1"/>
      <c r="R98" s="1"/>
    </row>
    <row r="99" spans="1:21" s="2" customFormat="1">
      <c r="A99" s="20" t="s">
        <v>125</v>
      </c>
      <c r="B99" s="20">
        <f>SUM(B97:B98)</f>
        <v>3</v>
      </c>
      <c r="C99" s="20">
        <f>SUM(C97:C98)</f>
        <v>1</v>
      </c>
      <c r="D99" s="20">
        <f>SUM(D97:D98)</f>
        <v>2</v>
      </c>
      <c r="E99" s="20">
        <f>SUM(E97:E98)</f>
        <v>1</v>
      </c>
      <c r="F99" s="20">
        <f>SUM(F97:F98)</f>
        <v>1</v>
      </c>
      <c r="G99" s="20"/>
      <c r="H99" s="14"/>
      <c r="I99" s="14"/>
      <c r="J99" s="20"/>
      <c r="K99" s="20"/>
      <c r="L99" s="20"/>
      <c r="M99" s="20">
        <f>SUM(M98)</f>
        <v>1</v>
      </c>
      <c r="N99" s="20"/>
      <c r="O99" s="20">
        <f>SUM(B99:N99)</f>
        <v>9</v>
      </c>
      <c r="P99" s="1"/>
      <c r="Q99" s="1"/>
      <c r="R99" s="1"/>
    </row>
    <row r="100" spans="1:21" s="2" customFormat="1">
      <c r="A100" s="20"/>
      <c r="B100" s="20"/>
      <c r="C100" s="20"/>
      <c r="D100" s="20"/>
      <c r="E100" s="20"/>
      <c r="F100" s="20"/>
      <c r="G100" s="20"/>
      <c r="H100" s="14"/>
      <c r="I100" s="14"/>
      <c r="J100" s="20"/>
      <c r="K100" s="20"/>
      <c r="L100" s="20"/>
      <c r="M100" s="20"/>
      <c r="N100" s="20"/>
      <c r="O100" s="20"/>
      <c r="P100" s="1"/>
      <c r="Q100" s="1"/>
      <c r="R100" s="1"/>
    </row>
    <row r="101" spans="1:21">
      <c r="A101" s="16"/>
      <c r="B101" s="16" t="s">
        <v>30</v>
      </c>
      <c r="C101" s="16" t="s">
        <v>4</v>
      </c>
      <c r="D101" s="16" t="s">
        <v>31</v>
      </c>
      <c r="E101" s="16" t="s">
        <v>6</v>
      </c>
      <c r="F101" s="16" t="s">
        <v>32</v>
      </c>
      <c r="G101" s="16" t="s">
        <v>33</v>
      </c>
      <c r="H101" s="16" t="s">
        <v>34</v>
      </c>
      <c r="I101" s="16" t="s">
        <v>10</v>
      </c>
      <c r="J101" s="16" t="s">
        <v>35</v>
      </c>
      <c r="K101" s="16" t="s">
        <v>36</v>
      </c>
      <c r="L101" s="16" t="s">
        <v>37</v>
      </c>
      <c r="M101" s="16" t="s">
        <v>134</v>
      </c>
      <c r="N101" s="16" t="s">
        <v>123</v>
      </c>
      <c r="O101" s="16"/>
    </row>
    <row r="102" spans="1:21">
      <c r="A102" s="16" t="s">
        <v>52</v>
      </c>
      <c r="B102" s="16">
        <v>937281</v>
      </c>
      <c r="C102" s="16">
        <v>535010</v>
      </c>
      <c r="D102" s="16">
        <v>422737</v>
      </c>
      <c r="E102" s="16">
        <v>453571</v>
      </c>
      <c r="F102" s="16">
        <v>410583</v>
      </c>
      <c r="G102" s="16">
        <v>104833</v>
      </c>
      <c r="H102" s="16">
        <v>56155</v>
      </c>
      <c r="I102" s="16">
        <v>73191</v>
      </c>
      <c r="J102" s="16"/>
      <c r="K102" s="16">
        <v>11135</v>
      </c>
      <c r="L102" s="16"/>
      <c r="M102" s="16" t="s">
        <v>135</v>
      </c>
      <c r="N102" s="16">
        <v>100636</v>
      </c>
      <c r="O102" s="16">
        <f>SUM(B102:N102)</f>
        <v>3105132</v>
      </c>
    </row>
    <row r="103" spans="1:21">
      <c r="A103" s="16" t="s">
        <v>122</v>
      </c>
      <c r="B103" s="74">
        <v>0.30184900352062327</v>
      </c>
      <c r="C103" s="74">
        <v>0.17229863335922596</v>
      </c>
      <c r="D103" s="74">
        <v>0.13614139431109532</v>
      </c>
      <c r="E103" s="74">
        <v>0.14607140694823922</v>
      </c>
      <c r="F103" s="74">
        <v>0.13222722898736672</v>
      </c>
      <c r="G103" s="74">
        <v>3.3761205642787485E-2</v>
      </c>
      <c r="H103" s="74">
        <v>1.8084577402828608E-2</v>
      </c>
      <c r="I103" s="74">
        <v>2.3570978625063282E-2</v>
      </c>
      <c r="J103" s="74">
        <v>0</v>
      </c>
      <c r="K103" s="74">
        <v>3.5859989204967777E-3</v>
      </c>
      <c r="L103" s="74">
        <v>0</v>
      </c>
      <c r="M103" s="74">
        <v>3.2409572282273348E-2</v>
      </c>
      <c r="N103" s="74">
        <v>3.2409572282273348E-2</v>
      </c>
      <c r="O103" s="74">
        <v>1</v>
      </c>
    </row>
    <row r="104" spans="1:21">
      <c r="A104" s="16" t="s">
        <v>38</v>
      </c>
      <c r="B104" s="74">
        <v>10.262866119701192</v>
      </c>
      <c r="C104" s="74">
        <v>5.8581535342136828</v>
      </c>
      <c r="D104" s="74">
        <v>4.6288074065772404</v>
      </c>
      <c r="E104" s="74">
        <v>4.9664278362401335</v>
      </c>
      <c r="F104" s="74">
        <v>4.4957257855704684</v>
      </c>
      <c r="G104" s="74">
        <v>1.1478809918547745</v>
      </c>
      <c r="H104" s="74">
        <v>0.61487563169617265</v>
      </c>
      <c r="I104" s="74">
        <v>0.80141327325215161</v>
      </c>
      <c r="J104" s="74">
        <v>0</v>
      </c>
      <c r="K104" s="74">
        <v>0.12192396329689044</v>
      </c>
      <c r="L104" s="74">
        <v>0</v>
      </c>
      <c r="M104" s="74">
        <v>1.1019254575972939</v>
      </c>
      <c r="N104" s="74">
        <v>1.1019254575972939</v>
      </c>
      <c r="O104" s="74">
        <v>34</v>
      </c>
      <c r="P104" s="74"/>
    </row>
    <row r="105" spans="1:21" s="2" customFormat="1">
      <c r="A105" s="16" t="s">
        <v>38</v>
      </c>
      <c r="B105" s="20">
        <v>10</v>
      </c>
      <c r="C105" s="20">
        <v>5</v>
      </c>
      <c r="D105" s="20">
        <v>4</v>
      </c>
      <c r="E105" s="20">
        <v>4</v>
      </c>
      <c r="F105" s="20">
        <v>4</v>
      </c>
      <c r="G105" s="20">
        <v>1</v>
      </c>
      <c r="H105" s="14"/>
      <c r="I105" s="14"/>
      <c r="J105" s="20"/>
      <c r="K105" s="20"/>
      <c r="L105" s="20"/>
      <c r="M105" s="20">
        <v>1</v>
      </c>
      <c r="N105" s="20"/>
      <c r="O105" s="20">
        <f>SUM(B105:N105)</f>
        <v>29</v>
      </c>
      <c r="P105" s="9"/>
      <c r="Q105" s="1"/>
      <c r="R105" s="1"/>
      <c r="S105" s="1"/>
    </row>
    <row r="106" spans="1:21" s="2" customFormat="1">
      <c r="A106" s="16" t="s">
        <v>38</v>
      </c>
      <c r="B106" s="20"/>
      <c r="C106" s="20">
        <v>1</v>
      </c>
      <c r="D106" s="20">
        <v>1</v>
      </c>
      <c r="E106" s="20">
        <v>1</v>
      </c>
      <c r="F106" s="20"/>
      <c r="G106" s="20"/>
      <c r="H106" s="14">
        <v>1</v>
      </c>
      <c r="I106" s="14">
        <v>1</v>
      </c>
      <c r="J106" s="20"/>
      <c r="K106" s="20"/>
      <c r="L106" s="20"/>
      <c r="M106" s="20"/>
      <c r="N106" s="20"/>
      <c r="O106" s="20">
        <f>SUM(B106:N106)</f>
        <v>5</v>
      </c>
      <c r="P106" s="1"/>
      <c r="Q106" s="1"/>
      <c r="R106" s="1"/>
    </row>
    <row r="107" spans="1:21" s="2" customFormat="1">
      <c r="A107" s="20" t="s">
        <v>125</v>
      </c>
      <c r="B107" s="20">
        <f t="shared" ref="B107:G107" si="3">SUM(B105:B106)</f>
        <v>10</v>
      </c>
      <c r="C107" s="20">
        <f t="shared" si="3"/>
        <v>6</v>
      </c>
      <c r="D107" s="20">
        <f t="shared" si="3"/>
        <v>5</v>
      </c>
      <c r="E107" s="20">
        <f t="shared" si="3"/>
        <v>5</v>
      </c>
      <c r="F107" s="20">
        <f t="shared" si="3"/>
        <v>4</v>
      </c>
      <c r="G107" s="20">
        <f t="shared" si="3"/>
        <v>1</v>
      </c>
      <c r="H107" s="14">
        <f>SUM(H105:H106)</f>
        <v>1</v>
      </c>
      <c r="I107" s="14">
        <f>SUM(I105:I106)</f>
        <v>1</v>
      </c>
      <c r="J107" s="20"/>
      <c r="K107" s="20"/>
      <c r="L107" s="20"/>
      <c r="M107" s="20">
        <f>SUM(M105:M106)</f>
        <v>1</v>
      </c>
      <c r="N107" s="20"/>
      <c r="O107" s="20">
        <f>SUM(B107:N107)</f>
        <v>34</v>
      </c>
      <c r="P107" s="1"/>
      <c r="Q107" s="1"/>
      <c r="R107" s="1"/>
    </row>
    <row r="108" spans="1:21" s="2" customFormat="1">
      <c r="A108" s="20"/>
      <c r="B108" s="20"/>
      <c r="C108" s="20"/>
      <c r="D108" s="20"/>
      <c r="E108" s="20"/>
      <c r="F108" s="20"/>
      <c r="G108" s="20"/>
      <c r="H108" s="14"/>
      <c r="I108" s="14"/>
      <c r="J108" s="20"/>
      <c r="K108" s="20"/>
      <c r="L108" s="20"/>
      <c r="M108" s="20"/>
      <c r="N108" s="20"/>
      <c r="O108" s="20"/>
      <c r="P108" s="20"/>
      <c r="Q108" s="20"/>
      <c r="R108" s="20"/>
      <c r="S108" s="1"/>
      <c r="T108" s="1"/>
      <c r="U108" s="1"/>
    </row>
    <row r="109" spans="1:21">
      <c r="A109" s="16"/>
      <c r="B109" s="16" t="s">
        <v>30</v>
      </c>
      <c r="C109" s="16" t="s">
        <v>4</v>
      </c>
      <c r="D109" s="16" t="s">
        <v>31</v>
      </c>
      <c r="E109" s="16" t="s">
        <v>6</v>
      </c>
      <c r="F109" s="16" t="s">
        <v>32</v>
      </c>
      <c r="G109" s="16" t="s">
        <v>33</v>
      </c>
      <c r="H109" s="16" t="s">
        <v>34</v>
      </c>
      <c r="I109" s="16" t="s">
        <v>10</v>
      </c>
      <c r="J109" s="16" t="s">
        <v>35</v>
      </c>
      <c r="K109" s="16" t="s">
        <v>36</v>
      </c>
      <c r="L109" s="16" t="s">
        <v>37</v>
      </c>
      <c r="M109" s="16" t="s">
        <v>123</v>
      </c>
      <c r="N109" s="16"/>
      <c r="O109"/>
    </row>
    <row r="110" spans="1:21">
      <c r="A110" s="16" t="s">
        <v>53</v>
      </c>
      <c r="B110" s="16">
        <v>861787</v>
      </c>
      <c r="C110" s="16">
        <v>462344</v>
      </c>
      <c r="D110" s="16">
        <v>353113</v>
      </c>
      <c r="E110" s="16">
        <v>356477</v>
      </c>
      <c r="F110" s="16">
        <v>294117</v>
      </c>
      <c r="G110" s="16">
        <v>90623</v>
      </c>
      <c r="H110" s="16">
        <v>46262</v>
      </c>
      <c r="I110" s="16">
        <v>73170</v>
      </c>
      <c r="J110" s="16"/>
      <c r="K110" s="16">
        <v>8912</v>
      </c>
      <c r="L110" s="16"/>
      <c r="M110" s="16">
        <v>24921</v>
      </c>
      <c r="N110" s="16">
        <f>SUM(B110:M110)</f>
        <v>2571726</v>
      </c>
      <c r="O110"/>
    </row>
    <row r="111" spans="1:21">
      <c r="A111" s="16" t="s">
        <v>122</v>
      </c>
      <c r="B111" s="74">
        <v>0.33510062891614423</v>
      </c>
      <c r="C111" s="74">
        <v>0.17977964993160236</v>
      </c>
      <c r="D111" s="74">
        <v>0.13730584051333619</v>
      </c>
      <c r="E111" s="74">
        <v>0.13861391143535509</v>
      </c>
      <c r="F111" s="74">
        <v>0.11436560504501646</v>
      </c>
      <c r="G111" s="74">
        <v>3.5238201892425554E-2</v>
      </c>
      <c r="H111" s="74">
        <v>1.7988697085148261E-2</v>
      </c>
      <c r="I111" s="74">
        <v>2.8451709085649094E-2</v>
      </c>
      <c r="J111" s="74">
        <v>0</v>
      </c>
      <c r="K111" s="74">
        <v>3.4653769491773227E-3</v>
      </c>
      <c r="L111" s="74">
        <v>0</v>
      </c>
      <c r="M111" s="74">
        <v>9.6903791461454298E-3</v>
      </c>
      <c r="N111" s="74">
        <v>1</v>
      </c>
      <c r="O111"/>
    </row>
    <row r="112" spans="1:21">
      <c r="A112" s="16" t="s">
        <v>38</v>
      </c>
      <c r="B112" s="74">
        <v>9.717918238568183</v>
      </c>
      <c r="C112" s="74">
        <v>5.2136098480164685</v>
      </c>
      <c r="D112" s="74">
        <v>3.9818693748867497</v>
      </c>
      <c r="E112" s="74">
        <v>4.0198034316252977</v>
      </c>
      <c r="F112" s="74">
        <v>3.3166025463054774</v>
      </c>
      <c r="G112" s="74">
        <v>1.0219078548803411</v>
      </c>
      <c r="H112" s="74">
        <v>0.52167221546929954</v>
      </c>
      <c r="I112" s="74">
        <v>0.82509956348382374</v>
      </c>
      <c r="J112" s="74">
        <v>0</v>
      </c>
      <c r="K112" s="74">
        <v>0.10049593152614236</v>
      </c>
      <c r="L112" s="74">
        <v>0</v>
      </c>
      <c r="M112" s="74">
        <v>0.28102099523821744</v>
      </c>
      <c r="N112" s="74">
        <v>29</v>
      </c>
      <c r="O112" s="74"/>
    </row>
    <row r="113" spans="1:21" s="2" customFormat="1">
      <c r="A113" s="16" t="s">
        <v>38</v>
      </c>
      <c r="B113" s="20">
        <v>9</v>
      </c>
      <c r="C113" s="20">
        <v>5</v>
      </c>
      <c r="D113" s="20">
        <v>3</v>
      </c>
      <c r="E113" s="20">
        <v>4</v>
      </c>
      <c r="F113" s="20">
        <v>3</v>
      </c>
      <c r="G113" s="20">
        <v>1</v>
      </c>
      <c r="H113" s="14"/>
      <c r="I113" s="14"/>
      <c r="J113" s="20"/>
      <c r="K113" s="20"/>
      <c r="L113" s="20"/>
      <c r="M113" s="20"/>
      <c r="N113" s="20">
        <f>SUM(B113:M113)</f>
        <v>25</v>
      </c>
      <c r="O113" s="9"/>
      <c r="P113" s="1"/>
      <c r="Q113" s="1"/>
      <c r="R113" s="1"/>
    </row>
    <row r="114" spans="1:21" s="2" customFormat="1">
      <c r="A114" s="16" t="s">
        <v>38</v>
      </c>
      <c r="B114" s="20">
        <v>1</v>
      </c>
      <c r="C114" s="20"/>
      <c r="D114" s="20">
        <v>1</v>
      </c>
      <c r="E114" s="20"/>
      <c r="F114" s="20"/>
      <c r="G114" s="20"/>
      <c r="H114" s="14">
        <v>1</v>
      </c>
      <c r="I114" s="14">
        <v>1</v>
      </c>
      <c r="J114" s="20"/>
      <c r="K114" s="20"/>
      <c r="L114" s="20"/>
      <c r="M114" s="20"/>
      <c r="N114" s="20">
        <f>SUM(B114:M114)</f>
        <v>4</v>
      </c>
      <c r="O114" s="1"/>
      <c r="P114" s="1"/>
      <c r="Q114" s="1"/>
    </row>
    <row r="115" spans="1:21" s="2" customFormat="1">
      <c r="A115" s="20" t="s">
        <v>125</v>
      </c>
      <c r="B115" s="20">
        <f t="shared" ref="B115:G115" si="4">SUM(B113:B114)</f>
        <v>10</v>
      </c>
      <c r="C115" s="20">
        <f t="shared" si="4"/>
        <v>5</v>
      </c>
      <c r="D115" s="20">
        <f t="shared" si="4"/>
        <v>4</v>
      </c>
      <c r="E115" s="20">
        <f t="shared" si="4"/>
        <v>4</v>
      </c>
      <c r="F115" s="20">
        <f t="shared" si="4"/>
        <v>3</v>
      </c>
      <c r="G115" s="20">
        <f t="shared" si="4"/>
        <v>1</v>
      </c>
      <c r="H115" s="14">
        <f>SUM(H113:H114)</f>
        <v>1</v>
      </c>
      <c r="I115" s="14">
        <f>SUM(I113:I114)</f>
        <v>1</v>
      </c>
      <c r="J115" s="20"/>
      <c r="K115" s="20"/>
      <c r="L115" s="20"/>
      <c r="M115" s="20"/>
      <c r="N115" s="20">
        <f>SUM(B115:M115)</f>
        <v>29</v>
      </c>
      <c r="O115" s="1"/>
      <c r="P115" s="1"/>
      <c r="Q115" s="1"/>
    </row>
    <row r="116" spans="1:21" s="2" customFormat="1">
      <c r="A116" s="20"/>
      <c r="B116" s="20"/>
      <c r="C116" s="20"/>
      <c r="D116" s="20"/>
      <c r="E116" s="20"/>
      <c r="F116" s="20"/>
      <c r="G116" s="20"/>
      <c r="H116" s="14"/>
      <c r="I116" s="14"/>
      <c r="J116" s="20"/>
      <c r="K116" s="20"/>
      <c r="L116" s="20"/>
      <c r="M116" s="20"/>
      <c r="N116" s="20"/>
      <c r="O116" s="20"/>
      <c r="P116" s="20"/>
      <c r="Q116" s="20"/>
      <c r="R116" s="20"/>
      <c r="S116" s="1"/>
      <c r="T116" s="1"/>
      <c r="U116" s="1"/>
    </row>
    <row r="117" spans="1:21">
      <c r="A117" s="16"/>
      <c r="B117" s="16" t="s">
        <v>30</v>
      </c>
      <c r="C117" s="16" t="s">
        <v>4</v>
      </c>
      <c r="D117" s="16" t="s">
        <v>31</v>
      </c>
      <c r="E117" s="16" t="s">
        <v>6</v>
      </c>
      <c r="F117" s="16" t="s">
        <v>32</v>
      </c>
      <c r="G117" s="16" t="s">
        <v>33</v>
      </c>
      <c r="H117" s="16" t="s">
        <v>34</v>
      </c>
      <c r="I117" s="16" t="s">
        <v>10</v>
      </c>
      <c r="J117" s="16" t="s">
        <v>35</v>
      </c>
      <c r="K117" s="16" t="s">
        <v>36</v>
      </c>
      <c r="L117" s="16" t="s">
        <v>37</v>
      </c>
      <c r="M117" s="16" t="s">
        <v>136</v>
      </c>
      <c r="N117" t="s">
        <v>844</v>
      </c>
      <c r="O117" t="s">
        <v>796</v>
      </c>
      <c r="P117" s="16" t="s">
        <v>123</v>
      </c>
      <c r="Q117" s="16"/>
    </row>
    <row r="118" spans="1:21">
      <c r="A118" s="16" t="s">
        <v>54</v>
      </c>
      <c r="B118" s="16">
        <v>1322461</v>
      </c>
      <c r="C118" s="16">
        <v>657974</v>
      </c>
      <c r="D118" s="16">
        <v>644576</v>
      </c>
      <c r="E118" s="16">
        <v>468245</v>
      </c>
      <c r="F118" s="16">
        <v>476309</v>
      </c>
      <c r="G118" s="16">
        <v>139395</v>
      </c>
      <c r="H118" s="16">
        <v>78392</v>
      </c>
      <c r="I118" s="16">
        <v>92986</v>
      </c>
      <c r="J118" s="16"/>
      <c r="K118" s="16">
        <v>12719</v>
      </c>
      <c r="L118" s="16"/>
      <c r="M118" s="16" t="s">
        <v>137</v>
      </c>
      <c r="N118" t="s">
        <v>862</v>
      </c>
      <c r="O118" t="s">
        <v>862</v>
      </c>
      <c r="P118" s="16">
        <v>174095</v>
      </c>
      <c r="Q118" s="16">
        <f>SUM(B118:P118)</f>
        <v>4067152</v>
      </c>
    </row>
    <row r="119" spans="1:21">
      <c r="A119" s="16" t="s">
        <v>122</v>
      </c>
      <c r="B119" s="74">
        <v>0.32515652230356773</v>
      </c>
      <c r="C119" s="74">
        <v>0.16177757802019693</v>
      </c>
      <c r="D119" s="74">
        <v>0.15848338099977577</v>
      </c>
      <c r="E119" s="74">
        <v>0.11512847319205183</v>
      </c>
      <c r="F119" s="74">
        <v>0.11711118738616112</v>
      </c>
      <c r="G119" s="74">
        <v>3.4273368686491189E-2</v>
      </c>
      <c r="H119" s="74">
        <v>1.9274421019917623E-2</v>
      </c>
      <c r="I119" s="74">
        <v>2.2862681306230995E-2</v>
      </c>
      <c r="J119" s="74">
        <v>0</v>
      </c>
      <c r="K119" s="74">
        <v>3.127249731507453E-3</v>
      </c>
      <c r="L119" s="74">
        <v>0</v>
      </c>
      <c r="M119" s="74">
        <v>2.2389868881222044E-2</v>
      </c>
      <c r="N119" s="92">
        <v>9.640898594397259E-3</v>
      </c>
      <c r="O119" s="92">
        <v>6.6847759808337627E-3</v>
      </c>
      <c r="P119" s="74">
        <v>4.2805137354099382E-2</v>
      </c>
      <c r="Q119" s="74">
        <v>1</v>
      </c>
    </row>
    <row r="120" spans="1:21">
      <c r="A120" s="16" t="s">
        <v>38</v>
      </c>
      <c r="B120" s="74">
        <v>13.981730459053413</v>
      </c>
      <c r="C120" s="74">
        <v>6.9564358548684684</v>
      </c>
      <c r="D120" s="74">
        <v>6.8147853829903582</v>
      </c>
      <c r="E120" s="74">
        <v>4.950524347258229</v>
      </c>
      <c r="F120" s="74">
        <v>5.035781057604928</v>
      </c>
      <c r="G120" s="74">
        <v>1.4737548535191212</v>
      </c>
      <c r="H120" s="74">
        <v>0.82880010385645775</v>
      </c>
      <c r="I120" s="74">
        <v>0.98309529616793279</v>
      </c>
      <c r="J120" s="74">
        <v>0</v>
      </c>
      <c r="K120" s="74">
        <v>0.13447173845482049</v>
      </c>
      <c r="L120" s="74">
        <v>0</v>
      </c>
      <c r="M120" s="74">
        <v>0.96276436189254788</v>
      </c>
      <c r="N120" s="92">
        <v>0.41455863955908212</v>
      </c>
      <c r="O120" s="92">
        <v>0.28744536717585178</v>
      </c>
      <c r="P120" s="74">
        <v>1.8406209062262735</v>
      </c>
      <c r="Q120" s="74">
        <v>43</v>
      </c>
      <c r="R120" s="74"/>
    </row>
    <row r="121" spans="1:21" s="2" customFormat="1">
      <c r="A121" s="16" t="s">
        <v>38</v>
      </c>
      <c r="B121" s="20">
        <v>13</v>
      </c>
      <c r="C121" s="20">
        <v>6</v>
      </c>
      <c r="D121" s="20">
        <v>6</v>
      </c>
      <c r="E121" s="20">
        <v>4</v>
      </c>
      <c r="F121" s="20">
        <v>5</v>
      </c>
      <c r="G121" s="20">
        <v>1</v>
      </c>
      <c r="H121" s="14"/>
      <c r="I121" s="14"/>
      <c r="J121" s="20"/>
      <c r="K121" s="20"/>
      <c r="L121" s="20"/>
      <c r="M121" s="20"/>
      <c r="N121" s="20"/>
      <c r="O121" s="20"/>
      <c r="P121" s="20"/>
      <c r="Q121" s="20">
        <f>SUM(B121:P121)</f>
        <v>35</v>
      </c>
      <c r="R121" s="9"/>
      <c r="S121" s="1"/>
      <c r="T121" s="1"/>
      <c r="U121" s="1"/>
    </row>
    <row r="122" spans="1:21" s="2" customFormat="1">
      <c r="A122" s="16" t="s">
        <v>38</v>
      </c>
      <c r="B122" s="20">
        <v>1</v>
      </c>
      <c r="C122" s="20">
        <v>1</v>
      </c>
      <c r="D122" s="20">
        <v>1</v>
      </c>
      <c r="E122" s="20">
        <v>1</v>
      </c>
      <c r="F122" s="20"/>
      <c r="G122" s="20">
        <v>1</v>
      </c>
      <c r="H122" s="14">
        <v>1</v>
      </c>
      <c r="I122" s="14">
        <v>1</v>
      </c>
      <c r="J122" s="20"/>
      <c r="K122" s="20"/>
      <c r="L122" s="20"/>
      <c r="M122" s="20">
        <v>1</v>
      </c>
      <c r="N122" s="20"/>
      <c r="O122" s="20"/>
      <c r="P122" s="20"/>
      <c r="Q122" s="20">
        <f>SUM(B122:P122)</f>
        <v>8</v>
      </c>
      <c r="R122" s="1"/>
      <c r="S122" s="1"/>
      <c r="T122" s="1"/>
    </row>
    <row r="123" spans="1:21" s="2" customFormat="1">
      <c r="A123" s="20" t="s">
        <v>125</v>
      </c>
      <c r="B123" s="20">
        <f t="shared" ref="B123:G123" si="5">SUM(B121:B122)</f>
        <v>14</v>
      </c>
      <c r="C123" s="20">
        <f t="shared" si="5"/>
        <v>7</v>
      </c>
      <c r="D123" s="20">
        <f t="shared" si="5"/>
        <v>7</v>
      </c>
      <c r="E123" s="20">
        <f t="shared" si="5"/>
        <v>5</v>
      </c>
      <c r="F123" s="20">
        <f t="shared" si="5"/>
        <v>5</v>
      </c>
      <c r="G123" s="20">
        <f t="shared" si="5"/>
        <v>2</v>
      </c>
      <c r="H123" s="14">
        <f>SUM(H121:H122)</f>
        <v>1</v>
      </c>
      <c r="I123" s="14">
        <f>SUM(I121:I122)</f>
        <v>1</v>
      </c>
      <c r="J123" s="20"/>
      <c r="K123" s="20"/>
      <c r="L123" s="20"/>
      <c r="M123" s="20">
        <f>SUM(M121:M122)</f>
        <v>1</v>
      </c>
      <c r="N123" s="20"/>
      <c r="O123" s="20"/>
      <c r="P123" s="20"/>
      <c r="Q123" s="20">
        <f>SUM(B123:P123)</f>
        <v>43</v>
      </c>
      <c r="R123" s="1"/>
      <c r="S123" s="1"/>
      <c r="T123" s="1"/>
    </row>
    <row r="124" spans="1:21" s="2" customFormat="1">
      <c r="A124" s="20"/>
      <c r="B124" s="20"/>
      <c r="C124" s="20"/>
      <c r="D124" s="20"/>
      <c r="E124" s="20"/>
      <c r="F124" s="20"/>
      <c r="G124" s="20"/>
      <c r="H124" s="14"/>
      <c r="I124" s="14"/>
      <c r="J124" s="20"/>
      <c r="K124" s="20"/>
      <c r="L124" s="20"/>
      <c r="M124" s="20"/>
      <c r="N124" s="20"/>
      <c r="O124" s="20"/>
      <c r="P124" s="1"/>
      <c r="Q124" s="1"/>
      <c r="R124" s="1"/>
    </row>
    <row r="125" spans="1:21">
      <c r="A125" s="16"/>
      <c r="B125" s="16" t="s">
        <v>30</v>
      </c>
      <c r="C125" s="16" t="s">
        <v>4</v>
      </c>
      <c r="D125" s="16" t="s">
        <v>31</v>
      </c>
      <c r="E125" s="16" t="s">
        <v>6</v>
      </c>
      <c r="F125" s="16" t="s">
        <v>32</v>
      </c>
      <c r="G125" s="16" t="s">
        <v>33</v>
      </c>
      <c r="H125" s="16" t="s">
        <v>34</v>
      </c>
      <c r="I125" s="16" t="s">
        <v>10</v>
      </c>
      <c r="J125" s="16" t="s">
        <v>35</v>
      </c>
      <c r="K125" s="16" t="s">
        <v>36</v>
      </c>
      <c r="L125" s="16" t="s">
        <v>37</v>
      </c>
      <c r="M125" s="16" t="s">
        <v>138</v>
      </c>
      <c r="N125" s="16" t="s">
        <v>123</v>
      </c>
      <c r="P125" s="16"/>
    </row>
    <row r="126" spans="1:21">
      <c r="A126" s="16" t="s">
        <v>55</v>
      </c>
      <c r="B126" s="16">
        <v>137361</v>
      </c>
      <c r="C126" s="16">
        <v>83254</v>
      </c>
      <c r="D126" s="16">
        <v>55532</v>
      </c>
      <c r="E126" s="16">
        <v>50990</v>
      </c>
      <c r="F126" s="16">
        <v>43208</v>
      </c>
      <c r="G126" s="16">
        <v>6578</v>
      </c>
      <c r="H126" s="16">
        <v>7888</v>
      </c>
      <c r="I126" s="16">
        <v>9275</v>
      </c>
      <c r="J126" s="16"/>
      <c r="K126" s="16">
        <v>2421</v>
      </c>
      <c r="L126" s="16"/>
      <c r="M126" s="16" t="s">
        <v>139</v>
      </c>
      <c r="N126" s="16">
        <v>85117</v>
      </c>
      <c r="O126" s="16">
        <f>SUM(B126:N126)</f>
        <v>481624</v>
      </c>
      <c r="P126" s="16"/>
    </row>
    <row r="127" spans="1:21">
      <c r="A127" s="16" t="s">
        <v>122</v>
      </c>
      <c r="B127" s="76">
        <v>0.28520381044134013</v>
      </c>
      <c r="C127" s="76">
        <v>0.17286098699400362</v>
      </c>
      <c r="D127" s="76">
        <v>0.11530156304503097</v>
      </c>
      <c r="E127" s="76">
        <v>0.10587096988522167</v>
      </c>
      <c r="F127" s="76">
        <v>8.9713137219075464E-2</v>
      </c>
      <c r="G127" s="76">
        <v>1.3657957244655582E-2</v>
      </c>
      <c r="H127" s="76">
        <v>1.6377921366044882E-2</v>
      </c>
      <c r="I127" s="76">
        <v>1.9257761241134163E-2</v>
      </c>
      <c r="J127" s="76">
        <v>0</v>
      </c>
      <c r="K127" s="76">
        <v>5.0267428533461792E-3</v>
      </c>
      <c r="L127" s="76">
        <v>0</v>
      </c>
      <c r="M127" s="76">
        <v>0.17672914971014733</v>
      </c>
      <c r="N127" s="76">
        <v>0.17672914971014733</v>
      </c>
      <c r="O127" s="76">
        <v>1</v>
      </c>
      <c r="P127" s="74"/>
    </row>
    <row r="128" spans="1:21">
      <c r="A128" s="16" t="s">
        <v>38</v>
      </c>
      <c r="B128" s="76">
        <v>1.1408152417653605</v>
      </c>
      <c r="C128" s="76">
        <v>0.69144394797601449</v>
      </c>
      <c r="D128" s="76">
        <v>0.4612062521801239</v>
      </c>
      <c r="E128" s="76">
        <v>0.42348387954088668</v>
      </c>
      <c r="F128" s="76">
        <v>0.35885254887630186</v>
      </c>
      <c r="G128" s="76">
        <v>5.4631828978622329E-2</v>
      </c>
      <c r="H128" s="76">
        <v>6.5511685464179528E-2</v>
      </c>
      <c r="I128" s="76">
        <v>7.7031044964536652E-2</v>
      </c>
      <c r="J128" s="76">
        <v>0</v>
      </c>
      <c r="K128" s="76">
        <v>2.0106971413384717E-2</v>
      </c>
      <c r="L128" s="76">
        <v>0</v>
      </c>
      <c r="M128" s="76">
        <v>0.70691659884058933</v>
      </c>
      <c r="N128" s="76">
        <v>0.70691659884058933</v>
      </c>
      <c r="O128" s="76">
        <v>4</v>
      </c>
      <c r="P128" s="74">
        <v>3</v>
      </c>
      <c r="Q128" s="74"/>
    </row>
    <row r="129" spans="1:19" s="2" customFormat="1">
      <c r="A129" s="20" t="s">
        <v>125</v>
      </c>
      <c r="B129" s="20">
        <v>1</v>
      </c>
      <c r="C129" s="20">
        <v>1</v>
      </c>
      <c r="D129" s="20">
        <v>1</v>
      </c>
      <c r="E129" s="20"/>
      <c r="F129" s="20"/>
      <c r="G129" s="20"/>
      <c r="H129" s="14"/>
      <c r="I129" s="14"/>
      <c r="J129" s="20"/>
      <c r="K129" s="20"/>
      <c r="L129" s="20"/>
      <c r="M129" s="20">
        <v>1</v>
      </c>
      <c r="N129" s="20"/>
      <c r="O129" s="20">
        <f>SUM(B129:N129)</f>
        <v>4</v>
      </c>
      <c r="P129" s="20"/>
      <c r="Q129" s="1"/>
      <c r="R129" s="1"/>
      <c r="S129" s="1"/>
    </row>
    <row r="130" spans="1:19" s="2" customFormat="1">
      <c r="A130" s="20"/>
      <c r="B130" s="20"/>
      <c r="C130" s="20"/>
      <c r="D130" s="20"/>
      <c r="E130" s="20"/>
      <c r="F130" s="20"/>
      <c r="G130" s="20"/>
      <c r="H130" s="14"/>
      <c r="I130" s="14"/>
      <c r="J130" s="20"/>
      <c r="K130" s="20"/>
      <c r="L130" s="20"/>
      <c r="M130" s="20"/>
      <c r="N130" s="20"/>
      <c r="O130" s="20"/>
      <c r="P130" s="20"/>
      <c r="Q130" s="1"/>
      <c r="R130" s="1"/>
      <c r="S130" s="1"/>
    </row>
    <row r="131" spans="1:19">
      <c r="A131" s="16"/>
      <c r="B131" s="16" t="s">
        <v>30</v>
      </c>
      <c r="C131" s="16" t="s">
        <v>4</v>
      </c>
      <c r="D131" s="16" t="s">
        <v>31</v>
      </c>
      <c r="E131" s="16" t="s">
        <v>6</v>
      </c>
      <c r="F131" s="16" t="s">
        <v>32</v>
      </c>
      <c r="G131" s="16" t="s">
        <v>33</v>
      </c>
      <c r="H131" s="16" t="s">
        <v>34</v>
      </c>
      <c r="I131" s="16" t="s">
        <v>10</v>
      </c>
      <c r="J131" s="16" t="s">
        <v>35</v>
      </c>
      <c r="K131" s="16" t="s">
        <v>36</v>
      </c>
      <c r="L131" s="16" t="s">
        <v>37</v>
      </c>
      <c r="M131" s="16" t="s">
        <v>140</v>
      </c>
      <c r="N131" s="16" t="s">
        <v>123</v>
      </c>
      <c r="O131" s="16"/>
    </row>
    <row r="132" spans="1:19">
      <c r="A132" s="16" t="s">
        <v>21</v>
      </c>
      <c r="B132" s="16">
        <v>1847986</v>
      </c>
      <c r="C132" s="16">
        <v>939795</v>
      </c>
      <c r="D132" s="16">
        <v>816047</v>
      </c>
      <c r="E132" s="16">
        <v>700127</v>
      </c>
      <c r="F132" s="16">
        <v>885927</v>
      </c>
      <c r="G132" s="16">
        <v>253107</v>
      </c>
      <c r="H132" s="16">
        <v>129992</v>
      </c>
      <c r="I132" s="16">
        <v>156170</v>
      </c>
      <c r="J132" s="16">
        <v>16597</v>
      </c>
      <c r="K132" s="16">
        <v>17648</v>
      </c>
      <c r="L132" s="16"/>
      <c r="M132" s="16" t="s">
        <v>141</v>
      </c>
      <c r="N132" s="16">
        <v>109610.152</v>
      </c>
      <c r="O132" s="16">
        <f>SUM(B132:N132)</f>
        <v>5873006.1519999998</v>
      </c>
    </row>
    <row r="133" spans="1:19">
      <c r="A133" s="16" t="s">
        <v>122</v>
      </c>
      <c r="B133" s="74">
        <v>0.31465759649692943</v>
      </c>
      <c r="C133" s="74">
        <v>0.1600194135127819</v>
      </c>
      <c r="D133" s="74">
        <v>0.13894877323125271</v>
      </c>
      <c r="E133" s="74">
        <v>0.11921101083157865</v>
      </c>
      <c r="F133" s="74">
        <v>0.15084727941214662</v>
      </c>
      <c r="G133" s="74">
        <v>4.3096668630903216E-2</v>
      </c>
      <c r="H133" s="74">
        <v>2.2133809608854638E-2</v>
      </c>
      <c r="I133" s="74">
        <v>2.6591152121783101E-2</v>
      </c>
      <c r="J133" s="74">
        <v>2.8259803532383566E-3</v>
      </c>
      <c r="K133" s="74">
        <v>3.0049347034976511E-3</v>
      </c>
      <c r="L133" s="74">
        <v>0</v>
      </c>
      <c r="M133" s="74">
        <v>7.5094421593583918E-3</v>
      </c>
      <c r="N133" s="74">
        <v>1.8663381097033797E-2</v>
      </c>
      <c r="O133" s="74">
        <v>1</v>
      </c>
    </row>
    <row r="134" spans="1:19">
      <c r="A134" s="16" t="s">
        <v>38</v>
      </c>
      <c r="B134" s="74">
        <v>20.138086175803483</v>
      </c>
      <c r="C134" s="74">
        <v>10.241242464818042</v>
      </c>
      <c r="D134" s="74">
        <v>8.8927214868001734</v>
      </c>
      <c r="E134" s="74">
        <v>7.6295046932210333</v>
      </c>
      <c r="F134" s="74">
        <v>9.6542258823773839</v>
      </c>
      <c r="G134" s="74">
        <v>2.7581867923778058</v>
      </c>
      <c r="H134" s="74">
        <v>1.4165638149666968</v>
      </c>
      <c r="I134" s="74">
        <v>1.7018337357941185</v>
      </c>
      <c r="J134" s="74">
        <v>0.18086274260725482</v>
      </c>
      <c r="K134" s="74">
        <v>0.19231582102384967</v>
      </c>
      <c r="L134" s="74">
        <v>0</v>
      </c>
      <c r="M134" s="74">
        <v>0.48060429819893707</v>
      </c>
      <c r="N134" s="74">
        <v>1.194456390210163</v>
      </c>
      <c r="O134" s="74">
        <v>64</v>
      </c>
      <c r="P134" s="74"/>
    </row>
    <row r="135" spans="1:19" s="75" customFormat="1">
      <c r="A135" s="75" t="s">
        <v>38</v>
      </c>
      <c r="B135" s="75">
        <v>20</v>
      </c>
      <c r="C135" s="75">
        <v>10</v>
      </c>
      <c r="D135" s="75">
        <v>8</v>
      </c>
      <c r="E135" s="75">
        <v>7</v>
      </c>
      <c r="F135" s="75">
        <v>9</v>
      </c>
      <c r="G135" s="75">
        <v>2</v>
      </c>
      <c r="H135" s="75">
        <v>1</v>
      </c>
      <c r="I135" s="75">
        <v>1</v>
      </c>
      <c r="O135" s="75">
        <f>SUM(B135:N135)</f>
        <v>58</v>
      </c>
    </row>
    <row r="136" spans="1:19" s="75" customFormat="1">
      <c r="A136" s="75" t="s">
        <v>38</v>
      </c>
      <c r="D136" s="75">
        <v>1</v>
      </c>
      <c r="E136" s="75">
        <v>1</v>
      </c>
      <c r="F136" s="75">
        <v>1</v>
      </c>
      <c r="G136" s="75">
        <v>1</v>
      </c>
      <c r="I136" s="75">
        <v>1</v>
      </c>
      <c r="M136" s="75">
        <v>1</v>
      </c>
      <c r="O136" s="75">
        <f>SUM(B136:N136)</f>
        <v>6</v>
      </c>
    </row>
    <row r="137" spans="1:19" s="75" customFormat="1">
      <c r="A137" s="20" t="s">
        <v>125</v>
      </c>
      <c r="B137" s="75">
        <f t="shared" ref="B137:I137" si="6">SUM(B135:B136)</f>
        <v>20</v>
      </c>
      <c r="C137" s="75">
        <f t="shared" si="6"/>
        <v>10</v>
      </c>
      <c r="D137" s="75">
        <f t="shared" si="6"/>
        <v>9</v>
      </c>
      <c r="E137" s="75">
        <f t="shared" si="6"/>
        <v>8</v>
      </c>
      <c r="F137" s="75">
        <f t="shared" si="6"/>
        <v>10</v>
      </c>
      <c r="G137" s="75">
        <f t="shared" si="6"/>
        <v>3</v>
      </c>
      <c r="H137" s="75">
        <f t="shared" si="6"/>
        <v>1</v>
      </c>
      <c r="I137" s="75">
        <f t="shared" si="6"/>
        <v>2</v>
      </c>
      <c r="M137" s="75">
        <f>SUM(M136)</f>
        <v>1</v>
      </c>
      <c r="O137" s="75">
        <f>SUM(B137:N137)</f>
        <v>64</v>
      </c>
    </row>
    <row r="138" spans="1:19">
      <c r="A138" s="20"/>
      <c r="B138" s="74"/>
      <c r="C138" s="74"/>
      <c r="D138" s="74"/>
      <c r="E138" s="74"/>
      <c r="F138" s="74"/>
      <c r="G138" s="74"/>
      <c r="H138" s="74"/>
      <c r="I138" s="74"/>
      <c r="J138" s="74"/>
      <c r="K138" s="74"/>
      <c r="L138" s="74"/>
      <c r="M138" s="74"/>
      <c r="N138" s="74"/>
      <c r="O138" s="74"/>
      <c r="P138" s="74"/>
    </row>
    <row r="139" spans="1:19">
      <c r="A139" s="16"/>
      <c r="B139" s="16" t="s">
        <v>30</v>
      </c>
      <c r="C139" s="16" t="s">
        <v>4</v>
      </c>
      <c r="D139" s="16" t="s">
        <v>31</v>
      </c>
      <c r="E139" s="16" t="s">
        <v>6</v>
      </c>
      <c r="F139" s="16" t="s">
        <v>32</v>
      </c>
      <c r="G139" s="16" t="s">
        <v>33</v>
      </c>
      <c r="H139" s="16" t="s">
        <v>34</v>
      </c>
      <c r="I139" s="16" t="s">
        <v>10</v>
      </c>
      <c r="J139" s="16" t="s">
        <v>35</v>
      </c>
      <c r="K139" s="16" t="s">
        <v>36</v>
      </c>
      <c r="L139" s="16" t="s">
        <v>37</v>
      </c>
      <c r="M139" s="16" t="s">
        <v>123</v>
      </c>
      <c r="N139" s="16"/>
      <c r="O139"/>
    </row>
    <row r="140" spans="1:19">
      <c r="A140" s="16" t="s">
        <v>56</v>
      </c>
      <c r="B140" s="16">
        <v>355758</v>
      </c>
      <c r="C140" s="16">
        <v>255327</v>
      </c>
      <c r="D140" s="16">
        <v>111609</v>
      </c>
      <c r="E140" s="16">
        <v>83223</v>
      </c>
      <c r="F140" s="16">
        <v>89794</v>
      </c>
      <c r="G140" s="16">
        <v>16707</v>
      </c>
      <c r="H140" s="16">
        <v>36566</v>
      </c>
      <c r="I140" s="16">
        <v>41021</v>
      </c>
      <c r="J140" s="16"/>
      <c r="K140" s="16">
        <v>5309</v>
      </c>
      <c r="L140" s="16"/>
      <c r="M140" s="16"/>
      <c r="N140" s="16">
        <f>SUM(B140:M140)</f>
        <v>995314</v>
      </c>
      <c r="O140"/>
    </row>
    <row r="141" spans="1:19">
      <c r="A141" s="16" t="s">
        <v>122</v>
      </c>
      <c r="B141" s="74">
        <v>0.35743293071332261</v>
      </c>
      <c r="C141" s="74">
        <v>0.25652909534076684</v>
      </c>
      <c r="D141" s="74">
        <v>0.1121344620893507</v>
      </c>
      <c r="E141" s="74">
        <v>8.3614819042030955E-2</v>
      </c>
      <c r="F141" s="74">
        <v>9.0216755717291222E-2</v>
      </c>
      <c r="G141" s="74">
        <v>1.6785657591473647E-2</v>
      </c>
      <c r="H141" s="74">
        <v>3.6738154994303308E-2</v>
      </c>
      <c r="I141" s="74">
        <v>4.1214129410417216E-2</v>
      </c>
      <c r="J141" s="74">
        <v>0</v>
      </c>
      <c r="K141" s="74">
        <v>5.3339951010434898E-3</v>
      </c>
      <c r="L141" s="74">
        <v>0</v>
      </c>
      <c r="M141" s="74">
        <v>0</v>
      </c>
      <c r="N141" s="74">
        <v>1</v>
      </c>
      <c r="O141"/>
    </row>
    <row r="142" spans="1:19">
      <c r="A142" s="16" t="s">
        <v>38</v>
      </c>
      <c r="B142" s="74">
        <v>3.9317622378465487</v>
      </c>
      <c r="C142" s="74">
        <v>2.8218200487484353</v>
      </c>
      <c r="D142" s="74">
        <v>1.2334790829828577</v>
      </c>
      <c r="E142" s="74">
        <v>0.91976300946234046</v>
      </c>
      <c r="F142" s="74">
        <v>0.99238431289020346</v>
      </c>
      <c r="G142" s="74">
        <v>0.18464223350621012</v>
      </c>
      <c r="H142" s="74">
        <v>0.4041197049373364</v>
      </c>
      <c r="I142" s="74">
        <v>0.45335542351458935</v>
      </c>
      <c r="J142" s="74">
        <v>0</v>
      </c>
      <c r="K142" s="74">
        <v>5.8673946111478387E-2</v>
      </c>
      <c r="L142" s="74">
        <v>0</v>
      </c>
      <c r="M142" s="74">
        <v>0</v>
      </c>
      <c r="N142" s="74">
        <v>11</v>
      </c>
      <c r="O142" s="74"/>
    </row>
    <row r="143" spans="1:19" s="75" customFormat="1">
      <c r="A143" s="16" t="s">
        <v>38</v>
      </c>
      <c r="B143" s="75">
        <v>3</v>
      </c>
      <c r="C143" s="75">
        <v>2</v>
      </c>
      <c r="D143" s="75">
        <v>1</v>
      </c>
      <c r="N143" s="75">
        <f>SUM(B143:M143)</f>
        <v>6</v>
      </c>
    </row>
    <row r="144" spans="1:19" s="75" customFormat="1">
      <c r="A144" s="16" t="s">
        <v>38</v>
      </c>
      <c r="B144" s="75">
        <v>1</v>
      </c>
      <c r="C144" s="75">
        <v>1</v>
      </c>
      <c r="E144" s="75">
        <v>1</v>
      </c>
      <c r="F144" s="75">
        <v>1</v>
      </c>
      <c r="I144" s="75">
        <v>1</v>
      </c>
      <c r="N144" s="75">
        <f>SUM(B144:M144)</f>
        <v>5</v>
      </c>
    </row>
    <row r="145" spans="1:16" s="75" customFormat="1">
      <c r="A145" s="20" t="s">
        <v>125</v>
      </c>
      <c r="B145" s="75">
        <f t="shared" ref="B145:I145" si="7">SUM(B143:B144)</f>
        <v>4</v>
      </c>
      <c r="C145" s="75">
        <f t="shared" si="7"/>
        <v>3</v>
      </c>
      <c r="D145" s="75">
        <f t="shared" si="7"/>
        <v>1</v>
      </c>
      <c r="E145" s="75">
        <f t="shared" si="7"/>
        <v>1</v>
      </c>
      <c r="F145" s="75">
        <f t="shared" si="7"/>
        <v>1</v>
      </c>
      <c r="G145" s="75">
        <f t="shared" si="7"/>
        <v>0</v>
      </c>
      <c r="H145" s="75">
        <f t="shared" si="7"/>
        <v>0</v>
      </c>
      <c r="I145" s="75">
        <f t="shared" si="7"/>
        <v>1</v>
      </c>
      <c r="N145" s="75">
        <f>SUM(B145:M145)</f>
        <v>11</v>
      </c>
    </row>
    <row r="146" spans="1:16" s="75" customFormat="1">
      <c r="A146" s="20"/>
    </row>
    <row r="147" spans="1:16">
      <c r="A147" s="16"/>
      <c r="B147" s="16" t="s">
        <v>30</v>
      </c>
      <c r="C147" s="16" t="s">
        <v>4</v>
      </c>
      <c r="D147" s="16" t="s">
        <v>31</v>
      </c>
      <c r="E147" s="16" t="s">
        <v>6</v>
      </c>
      <c r="F147" s="16" t="s">
        <v>32</v>
      </c>
      <c r="G147" s="16" t="s">
        <v>33</v>
      </c>
      <c r="H147" s="16" t="s">
        <v>34</v>
      </c>
      <c r="I147" s="16" t="s">
        <v>10</v>
      </c>
      <c r="J147" s="16" t="s">
        <v>35</v>
      </c>
      <c r="K147" s="16" t="s">
        <v>36</v>
      </c>
      <c r="L147" s="16" t="s">
        <v>37</v>
      </c>
      <c r="M147" s="16" t="s">
        <v>123</v>
      </c>
      <c r="N147" s="16"/>
      <c r="O147"/>
    </row>
    <row r="148" spans="1:16">
      <c r="A148" s="16" t="s">
        <v>57</v>
      </c>
      <c r="B148" s="16">
        <v>189471</v>
      </c>
      <c r="C148" s="16">
        <v>42078</v>
      </c>
      <c r="D148" s="16">
        <v>69170</v>
      </c>
      <c r="E148" s="16">
        <v>38394</v>
      </c>
      <c r="F148" s="16">
        <v>29410</v>
      </c>
      <c r="G148" s="16">
        <v>8473</v>
      </c>
      <c r="H148" s="16">
        <v>21627</v>
      </c>
      <c r="I148" s="16">
        <v>7246</v>
      </c>
      <c r="J148" s="16"/>
      <c r="K148" s="16">
        <v>2923</v>
      </c>
      <c r="L148" s="16"/>
      <c r="M148" s="16"/>
      <c r="N148" s="16">
        <f>SUM(B148:M148)</f>
        <v>408792</v>
      </c>
      <c r="O148"/>
    </row>
    <row r="149" spans="1:16">
      <c r="A149" s="16" t="s">
        <v>122</v>
      </c>
      <c r="B149" s="74">
        <v>0.46348999001937413</v>
      </c>
      <c r="C149" s="74">
        <v>0.10293254271120765</v>
      </c>
      <c r="D149" s="74">
        <v>0.16920585530049512</v>
      </c>
      <c r="E149" s="74">
        <v>9.3920624669758701E-2</v>
      </c>
      <c r="F149" s="74">
        <v>7.1943677958472771E-2</v>
      </c>
      <c r="G149" s="74">
        <v>2.0726922248967689E-2</v>
      </c>
      <c r="H149" s="74">
        <v>5.2904655668408386E-2</v>
      </c>
      <c r="I149" s="74">
        <v>1.7725395800309202E-2</v>
      </c>
      <c r="J149" s="74">
        <v>0</v>
      </c>
      <c r="K149" s="74">
        <v>7.1503356230063209E-3</v>
      </c>
      <c r="L149" s="74">
        <v>0</v>
      </c>
      <c r="M149" s="74">
        <v>0</v>
      </c>
      <c r="N149" s="74">
        <v>1</v>
      </c>
      <c r="O149"/>
    </row>
    <row r="150" spans="1:16">
      <c r="A150" s="16" t="s">
        <v>38</v>
      </c>
      <c r="B150" s="74">
        <v>2.3174499500968708</v>
      </c>
      <c r="C150" s="74">
        <v>0.51466271355603821</v>
      </c>
      <c r="D150" s="74">
        <v>0.84602927650247561</v>
      </c>
      <c r="E150" s="74">
        <v>0.46960312334879351</v>
      </c>
      <c r="F150" s="74">
        <v>0.35971838979236387</v>
      </c>
      <c r="G150" s="74">
        <v>0.10363461124483844</v>
      </c>
      <c r="H150" s="74">
        <v>0.26452327834204192</v>
      </c>
      <c r="I150" s="74">
        <v>8.8626979001546008E-2</v>
      </c>
      <c r="J150" s="74">
        <v>0</v>
      </c>
      <c r="K150" s="74">
        <v>3.5751678115031604E-2</v>
      </c>
      <c r="L150" s="74">
        <v>0</v>
      </c>
      <c r="M150" s="74">
        <v>0</v>
      </c>
      <c r="N150" s="74">
        <v>5</v>
      </c>
      <c r="O150" s="74"/>
    </row>
    <row r="151" spans="1:16" s="75" customFormat="1">
      <c r="A151" s="16" t="s">
        <v>38</v>
      </c>
      <c r="B151" s="75">
        <v>2</v>
      </c>
      <c r="N151" s="75">
        <f>SUM(B151:M151)</f>
        <v>2</v>
      </c>
    </row>
    <row r="152" spans="1:16" s="75" customFormat="1">
      <c r="A152" s="16" t="s">
        <v>38</v>
      </c>
      <c r="C152" s="75">
        <v>1</v>
      </c>
      <c r="D152" s="75">
        <v>1</v>
      </c>
      <c r="E152" s="75">
        <v>1</v>
      </c>
      <c r="N152" s="75">
        <f>SUM(B152:M152)</f>
        <v>3</v>
      </c>
    </row>
    <row r="153" spans="1:16" s="75" customFormat="1">
      <c r="A153" s="20" t="s">
        <v>125</v>
      </c>
      <c r="B153" s="75">
        <f>SUM(B151:B152)</f>
        <v>2</v>
      </c>
      <c r="C153" s="75">
        <f>SUM(C151:C152)</f>
        <v>1</v>
      </c>
      <c r="D153" s="75">
        <f>SUM(D151:D152)</f>
        <v>1</v>
      </c>
      <c r="E153" s="75">
        <f>SUM(E152)</f>
        <v>1</v>
      </c>
      <c r="N153" s="75">
        <f>SUM(B153:M153)</f>
        <v>5</v>
      </c>
    </row>
    <row r="154" spans="1:16" s="75" customFormat="1">
      <c r="A154" s="20"/>
    </row>
    <row r="155" spans="1:16">
      <c r="A155" s="16"/>
      <c r="B155" s="16" t="s">
        <v>30</v>
      </c>
      <c r="C155" s="16" t="s">
        <v>4</v>
      </c>
      <c r="D155" s="16" t="s">
        <v>31</v>
      </c>
      <c r="E155" s="16" t="s">
        <v>6</v>
      </c>
      <c r="F155" s="16" t="s">
        <v>32</v>
      </c>
      <c r="G155" s="16" t="s">
        <v>33</v>
      </c>
      <c r="H155" s="16" t="s">
        <v>34</v>
      </c>
      <c r="I155" s="16" t="s">
        <v>10</v>
      </c>
      <c r="J155" s="16" t="s">
        <v>35</v>
      </c>
      <c r="K155" s="16" t="s">
        <v>36</v>
      </c>
      <c r="L155" s="16" t="s">
        <v>37</v>
      </c>
      <c r="M155" s="16" t="s">
        <v>123</v>
      </c>
      <c r="N155" s="16"/>
      <c r="O155"/>
    </row>
    <row r="156" spans="1:16">
      <c r="A156" s="16" t="s">
        <v>58</v>
      </c>
      <c r="B156" s="16">
        <v>188098</v>
      </c>
      <c r="C156" s="16">
        <v>101040</v>
      </c>
      <c r="D156" s="16">
        <v>53620</v>
      </c>
      <c r="E156" s="16">
        <v>43212</v>
      </c>
      <c r="F156" s="16">
        <v>33244</v>
      </c>
      <c r="G156" s="16">
        <v>8712</v>
      </c>
      <c r="H156" s="16">
        <v>7839</v>
      </c>
      <c r="I156" s="16">
        <v>7121</v>
      </c>
      <c r="J156" s="16"/>
      <c r="K156" s="16">
        <v>3641</v>
      </c>
      <c r="L156" s="16"/>
      <c r="M156" s="16">
        <v>5075</v>
      </c>
      <c r="N156" s="16">
        <f>SUM(B156:M156)</f>
        <v>451602</v>
      </c>
      <c r="O156"/>
      <c r="P156" s="16"/>
    </row>
    <row r="157" spans="1:16">
      <c r="A157" s="16" t="s">
        <v>122</v>
      </c>
      <c r="B157" s="74">
        <v>0.41651277009402082</v>
      </c>
      <c r="C157" s="74">
        <v>0.22373683021775811</v>
      </c>
      <c r="D157" s="74">
        <v>0.11873286655063529</v>
      </c>
      <c r="E157" s="74">
        <v>9.5686024419732424E-2</v>
      </c>
      <c r="F157" s="74">
        <v>7.3613491525723981E-2</v>
      </c>
      <c r="G157" s="74">
        <v>1.9291322890509784E-2</v>
      </c>
      <c r="H157" s="74">
        <v>1.7358204790944239E-2</v>
      </c>
      <c r="I157" s="74">
        <v>1.5768309263466503E-2</v>
      </c>
      <c r="J157" s="74">
        <v>0</v>
      </c>
      <c r="K157" s="74">
        <v>8.0624089353014388E-3</v>
      </c>
      <c r="L157" s="74">
        <v>0</v>
      </c>
      <c r="M157" s="74">
        <v>1.1237771311907388E-2</v>
      </c>
      <c r="N157" s="74">
        <v>1</v>
      </c>
      <c r="O157"/>
    </row>
    <row r="158" spans="1:16">
      <c r="A158" s="16" t="s">
        <v>38</v>
      </c>
      <c r="B158" s="74">
        <v>2.0825638504701041</v>
      </c>
      <c r="C158" s="74">
        <v>1.1186841510887906</v>
      </c>
      <c r="D158" s="74">
        <v>0.59366433275317643</v>
      </c>
      <c r="E158" s="74">
        <v>0.47843012209866209</v>
      </c>
      <c r="F158" s="74">
        <v>0.36806745762861992</v>
      </c>
      <c r="G158" s="74">
        <v>9.6456614452548911E-2</v>
      </c>
      <c r="H158" s="74">
        <v>8.67910239547212E-2</v>
      </c>
      <c r="I158" s="74">
        <v>7.884154631733252E-2</v>
      </c>
      <c r="J158" s="74">
        <v>0</v>
      </c>
      <c r="K158" s="74">
        <v>4.0312044676507196E-2</v>
      </c>
      <c r="L158" s="74">
        <v>0</v>
      </c>
      <c r="M158" s="74">
        <v>5.618885655953694E-2</v>
      </c>
      <c r="N158" s="74">
        <v>5</v>
      </c>
      <c r="O158" s="74"/>
    </row>
    <row r="159" spans="1:16" s="75" customFormat="1">
      <c r="A159" s="16" t="s">
        <v>38</v>
      </c>
      <c r="B159" s="75">
        <v>2</v>
      </c>
      <c r="C159" s="75">
        <v>1</v>
      </c>
      <c r="N159" s="75">
        <f>SUM(B159:M159)</f>
        <v>3</v>
      </c>
    </row>
    <row r="160" spans="1:16" s="75" customFormat="1">
      <c r="A160" s="16" t="s">
        <v>38</v>
      </c>
      <c r="D160" s="75">
        <v>1</v>
      </c>
      <c r="E160" s="75">
        <v>1</v>
      </c>
      <c r="N160" s="75">
        <f>SUM(B160:M160)</f>
        <v>2</v>
      </c>
    </row>
    <row r="161" spans="1:16" s="75" customFormat="1">
      <c r="A161" s="20" t="s">
        <v>125</v>
      </c>
      <c r="B161" s="75">
        <f t="shared" ref="B161:D161" si="8">SUM(B159:B160)</f>
        <v>2</v>
      </c>
      <c r="C161" s="75">
        <f t="shared" si="8"/>
        <v>1</v>
      </c>
      <c r="D161" s="75">
        <f t="shared" si="8"/>
        <v>1</v>
      </c>
      <c r="E161" s="75">
        <f>SUM(E159:E160)</f>
        <v>1</v>
      </c>
      <c r="N161" s="75">
        <f>SUM(B161:M161)</f>
        <v>5</v>
      </c>
    </row>
    <row r="162" spans="1:16" s="75" customFormat="1">
      <c r="A162" s="20"/>
    </row>
    <row r="163" spans="1:16">
      <c r="A163" s="16"/>
      <c r="B163" s="16" t="s">
        <v>30</v>
      </c>
      <c r="C163" s="16" t="s">
        <v>4</v>
      </c>
      <c r="D163" s="16" t="s">
        <v>31</v>
      </c>
      <c r="E163" s="16" t="s">
        <v>6</v>
      </c>
      <c r="F163" s="16" t="s">
        <v>32</v>
      </c>
      <c r="G163" s="16" t="s">
        <v>33</v>
      </c>
      <c r="H163" s="16" t="s">
        <v>34</v>
      </c>
      <c r="I163" s="16" t="s">
        <v>10</v>
      </c>
      <c r="J163" s="16" t="s">
        <v>35</v>
      </c>
      <c r="K163" s="16" t="s">
        <v>36</v>
      </c>
      <c r="L163" s="16" t="s">
        <v>37</v>
      </c>
      <c r="M163" s="16" t="s">
        <v>123</v>
      </c>
      <c r="N163" s="16"/>
      <c r="O163"/>
    </row>
    <row r="164" spans="1:16">
      <c r="A164" s="16" t="s">
        <v>59</v>
      </c>
      <c r="B164" s="16">
        <v>143387</v>
      </c>
      <c r="C164" s="16">
        <v>48809</v>
      </c>
      <c r="D164" s="16">
        <v>48748</v>
      </c>
      <c r="E164" s="16">
        <v>30757</v>
      </c>
      <c r="F164" s="16">
        <v>22500</v>
      </c>
      <c r="G164" s="16">
        <v>5315</v>
      </c>
      <c r="H164" s="16">
        <v>6973</v>
      </c>
      <c r="I164" s="16">
        <v>4380</v>
      </c>
      <c r="J164" s="16"/>
      <c r="K164" s="16">
        <v>2224</v>
      </c>
      <c r="L164" s="16"/>
      <c r="M164" s="16"/>
      <c r="N164" s="16">
        <f>SUM(B164:M164)</f>
        <v>313093</v>
      </c>
      <c r="O164"/>
      <c r="P164" s="16"/>
    </row>
    <row r="165" spans="1:16">
      <c r="A165" s="16" t="s">
        <v>122</v>
      </c>
      <c r="B165" s="74">
        <v>0.45796935734749739</v>
      </c>
      <c r="C165" s="74">
        <v>0.15589297748592271</v>
      </c>
      <c r="D165" s="74">
        <v>0.1556981471958811</v>
      </c>
      <c r="E165" s="74">
        <v>9.8235987390328114E-2</v>
      </c>
      <c r="F165" s="74">
        <v>7.1863631572727599E-2</v>
      </c>
      <c r="G165" s="74">
        <v>1.6975786747068761E-2</v>
      </c>
      <c r="H165" s="74">
        <v>2.2271337909183533E-2</v>
      </c>
      <c r="I165" s="74">
        <v>1.3989453612824304E-2</v>
      </c>
      <c r="J165" s="74">
        <v>0</v>
      </c>
      <c r="K165" s="74">
        <v>7.1033207385664959E-3</v>
      </c>
      <c r="L165" s="74">
        <v>0</v>
      </c>
      <c r="M165" s="74">
        <v>0</v>
      </c>
      <c r="N165" s="74">
        <v>1</v>
      </c>
      <c r="O165"/>
    </row>
    <row r="166" spans="1:16">
      <c r="A166" s="16" t="s">
        <v>38</v>
      </c>
      <c r="B166" s="74">
        <v>1.8318774293899895</v>
      </c>
      <c r="C166" s="74">
        <v>0.62357190994369083</v>
      </c>
      <c r="D166" s="74">
        <v>0.62279258878352439</v>
      </c>
      <c r="E166" s="74">
        <v>0.39294394956131246</v>
      </c>
      <c r="F166" s="74">
        <v>0.28745452629091039</v>
      </c>
      <c r="G166" s="74">
        <v>6.7903146988275043E-2</v>
      </c>
      <c r="H166" s="74">
        <v>8.9085351636734131E-2</v>
      </c>
      <c r="I166" s="74">
        <v>5.5957814451297216E-2</v>
      </c>
      <c r="J166" s="74">
        <v>0</v>
      </c>
      <c r="K166" s="74">
        <v>2.8413282954265984E-2</v>
      </c>
      <c r="L166" s="74">
        <v>0</v>
      </c>
      <c r="M166" s="74">
        <v>0</v>
      </c>
      <c r="N166" s="74">
        <v>4</v>
      </c>
      <c r="O166" s="74"/>
    </row>
    <row r="167" spans="1:16" s="75" customFormat="1">
      <c r="A167" s="16" t="s">
        <v>38</v>
      </c>
      <c r="B167" s="75">
        <v>1</v>
      </c>
      <c r="N167" s="75">
        <f>SUM(B167:M167)</f>
        <v>1</v>
      </c>
    </row>
    <row r="168" spans="1:16" s="75" customFormat="1">
      <c r="A168" s="16" t="s">
        <v>38</v>
      </c>
      <c r="B168" s="75">
        <v>1</v>
      </c>
      <c r="C168" s="75">
        <v>1</v>
      </c>
      <c r="D168" s="75">
        <v>1</v>
      </c>
      <c r="N168" s="75">
        <f>SUM(B168:M168)</f>
        <v>3</v>
      </c>
    </row>
    <row r="169" spans="1:16" s="75" customFormat="1">
      <c r="A169" s="20" t="s">
        <v>125</v>
      </c>
      <c r="B169" s="75">
        <f t="shared" ref="B169:D169" si="9">SUM(B167:B168)</f>
        <v>2</v>
      </c>
      <c r="C169" s="75">
        <f t="shared" si="9"/>
        <v>1</v>
      </c>
      <c r="D169" s="75">
        <f t="shared" si="9"/>
        <v>1</v>
      </c>
      <c r="N169" s="75">
        <f>SUM(B169:M169)</f>
        <v>4</v>
      </c>
    </row>
    <row r="170" spans="1:16" s="75" customFormat="1">
      <c r="A170" s="20"/>
    </row>
    <row r="171" spans="1:16">
      <c r="A171" s="16"/>
      <c r="B171" s="16" t="s">
        <v>30</v>
      </c>
      <c r="C171" s="16" t="s">
        <v>4</v>
      </c>
      <c r="D171" s="16" t="s">
        <v>31</v>
      </c>
      <c r="E171" s="16" t="s">
        <v>6</v>
      </c>
      <c r="F171" s="16" t="s">
        <v>32</v>
      </c>
      <c r="G171" s="16" t="s">
        <v>33</v>
      </c>
      <c r="H171" s="16" t="s">
        <v>34</v>
      </c>
      <c r="I171" s="16" t="s">
        <v>10</v>
      </c>
      <c r="J171" s="16" t="s">
        <v>35</v>
      </c>
      <c r="K171" s="16" t="s">
        <v>36</v>
      </c>
      <c r="L171" s="16" t="s">
        <v>37</v>
      </c>
      <c r="M171" s="16" t="s">
        <v>123</v>
      </c>
      <c r="N171" s="16"/>
      <c r="O171"/>
    </row>
    <row r="172" spans="1:16">
      <c r="A172" s="16" t="s">
        <v>60</v>
      </c>
      <c r="B172" s="16">
        <v>245871</v>
      </c>
      <c r="C172" s="16">
        <v>243467</v>
      </c>
      <c r="D172" s="16">
        <v>149102</v>
      </c>
      <c r="E172" s="16">
        <v>97608</v>
      </c>
      <c r="F172" s="16">
        <v>140123</v>
      </c>
      <c r="G172" s="16">
        <v>19154</v>
      </c>
      <c r="H172" s="16">
        <v>26237</v>
      </c>
      <c r="I172" s="16">
        <v>16213</v>
      </c>
      <c r="J172" s="16"/>
      <c r="K172" s="16">
        <v>5522</v>
      </c>
      <c r="L172" s="16"/>
      <c r="M172" s="16"/>
      <c r="N172" s="16">
        <f>SUM(B172:M172)</f>
        <v>943297</v>
      </c>
      <c r="O172"/>
      <c r="P172" s="16"/>
    </row>
    <row r="173" spans="1:16">
      <c r="A173" s="16" t="s">
        <v>122</v>
      </c>
      <c r="B173" s="74">
        <v>0.26065067523802155</v>
      </c>
      <c r="C173" s="74">
        <v>0.25810216718594464</v>
      </c>
      <c r="D173" s="74">
        <v>0.15806474524990538</v>
      </c>
      <c r="E173" s="74">
        <v>0.103475363538737</v>
      </c>
      <c r="F173" s="74">
        <v>0.14854600406870794</v>
      </c>
      <c r="G173" s="74">
        <v>2.0305375719418168E-2</v>
      </c>
      <c r="H173" s="74">
        <v>2.7814145491822831E-2</v>
      </c>
      <c r="I173" s="74">
        <v>1.7187587790483804E-2</v>
      </c>
      <c r="J173" s="74">
        <v>0</v>
      </c>
      <c r="K173" s="74">
        <v>5.8539357169587096E-3</v>
      </c>
      <c r="L173" s="74">
        <v>0</v>
      </c>
      <c r="M173" s="74">
        <v>0</v>
      </c>
      <c r="N173" s="74">
        <v>1</v>
      </c>
      <c r="O173"/>
    </row>
    <row r="174" spans="1:16">
      <c r="A174" s="16" t="s">
        <v>38</v>
      </c>
      <c r="B174" s="74">
        <v>2.6065067523802155</v>
      </c>
      <c r="C174" s="74">
        <v>2.5810216718594465</v>
      </c>
      <c r="D174" s="74">
        <v>1.5806474524990537</v>
      </c>
      <c r="E174" s="74">
        <v>1.0347536353873701</v>
      </c>
      <c r="F174" s="74">
        <v>1.4854600406870793</v>
      </c>
      <c r="G174" s="74">
        <v>0.20305375719418167</v>
      </c>
      <c r="H174" s="74">
        <v>0.27814145491822828</v>
      </c>
      <c r="I174" s="74">
        <v>0.17187587790483805</v>
      </c>
      <c r="J174" s="74">
        <v>0</v>
      </c>
      <c r="K174" s="74">
        <v>5.8539357169587095E-2</v>
      </c>
      <c r="L174" s="74">
        <v>0</v>
      </c>
      <c r="M174" s="74">
        <v>0</v>
      </c>
      <c r="N174" s="74">
        <v>10</v>
      </c>
      <c r="O174" s="74"/>
    </row>
    <row r="175" spans="1:16" s="75" customFormat="1">
      <c r="A175" s="16" t="s">
        <v>38</v>
      </c>
      <c r="B175" s="75">
        <v>2</v>
      </c>
      <c r="C175" s="75">
        <v>2</v>
      </c>
      <c r="D175" s="75">
        <v>1</v>
      </c>
      <c r="E175" s="75">
        <v>1</v>
      </c>
      <c r="F175" s="75">
        <v>1</v>
      </c>
      <c r="N175" s="75">
        <f>SUM(B175:M175)</f>
        <v>7</v>
      </c>
    </row>
    <row r="176" spans="1:16" s="75" customFormat="1">
      <c r="A176" s="16" t="s">
        <v>38</v>
      </c>
      <c r="B176" s="75">
        <v>1</v>
      </c>
      <c r="C176" s="75">
        <v>1</v>
      </c>
      <c r="D176" s="75">
        <v>1</v>
      </c>
      <c r="N176" s="75">
        <f>SUM(B176:M176)</f>
        <v>3</v>
      </c>
    </row>
    <row r="177" spans="1:16" s="75" customFormat="1">
      <c r="A177" s="20" t="s">
        <v>125</v>
      </c>
      <c r="B177" s="75">
        <f t="shared" ref="B177:D177" si="10">SUM(B175:B176)</f>
        <v>3</v>
      </c>
      <c r="C177" s="75">
        <f t="shared" si="10"/>
        <v>3</v>
      </c>
      <c r="D177" s="75">
        <f t="shared" si="10"/>
        <v>2</v>
      </c>
      <c r="E177" s="75">
        <f>SUM(E175:E176)</f>
        <v>1</v>
      </c>
      <c r="F177" s="75">
        <f>SUM(F175:F176)</f>
        <v>1</v>
      </c>
      <c r="N177" s="75">
        <f>SUM(B177:M177)</f>
        <v>10</v>
      </c>
    </row>
    <row r="178" spans="1:16" s="75" customFormat="1">
      <c r="A178" s="20"/>
    </row>
    <row r="179" spans="1:16">
      <c r="A179" s="16"/>
      <c r="B179" s="16" t="s">
        <v>30</v>
      </c>
      <c r="C179" s="16" t="s">
        <v>4</v>
      </c>
      <c r="D179" s="16" t="s">
        <v>31</v>
      </c>
      <c r="E179" s="16" t="s">
        <v>6</v>
      </c>
      <c r="F179" s="16" t="s">
        <v>32</v>
      </c>
      <c r="G179" s="16" t="s">
        <v>33</v>
      </c>
      <c r="H179" s="16" t="s">
        <v>34</v>
      </c>
      <c r="I179" s="16" t="s">
        <v>10</v>
      </c>
      <c r="J179" s="16" t="s">
        <v>35</v>
      </c>
      <c r="K179" s="16" t="s">
        <v>36</v>
      </c>
      <c r="L179" s="16" t="s">
        <v>37</v>
      </c>
      <c r="M179" s="16" t="s">
        <v>123</v>
      </c>
      <c r="N179" s="16"/>
      <c r="O179"/>
    </row>
    <row r="180" spans="1:16">
      <c r="A180" s="16" t="s">
        <v>61</v>
      </c>
      <c r="B180" s="16">
        <v>296133</v>
      </c>
      <c r="C180" s="16">
        <v>167432</v>
      </c>
      <c r="D180" s="16">
        <v>140452</v>
      </c>
      <c r="E180" s="16">
        <v>102874</v>
      </c>
      <c r="F180" s="16">
        <v>84756</v>
      </c>
      <c r="G180" s="16">
        <v>28848</v>
      </c>
      <c r="H180" s="16">
        <v>12329</v>
      </c>
      <c r="I180" s="16">
        <v>16460</v>
      </c>
      <c r="J180" s="16"/>
      <c r="K180" s="16">
        <v>6171</v>
      </c>
      <c r="L180" s="16"/>
      <c r="M180" s="16"/>
      <c r="N180" s="16">
        <f>SUM(B180:M180)</f>
        <v>855455</v>
      </c>
      <c r="O180"/>
      <c r="P180" s="16"/>
    </row>
    <row r="181" spans="1:16">
      <c r="A181" s="16" t="s">
        <v>122</v>
      </c>
      <c r="B181" s="74">
        <v>0.34617016675336515</v>
      </c>
      <c r="C181" s="74">
        <v>0.19572274403679912</v>
      </c>
      <c r="D181" s="74">
        <v>0.16418397227206574</v>
      </c>
      <c r="E181" s="74">
        <v>0.12025647170219357</v>
      </c>
      <c r="F181" s="74">
        <v>9.9077099321413745E-2</v>
      </c>
      <c r="G181" s="74">
        <v>3.3722405035916558E-2</v>
      </c>
      <c r="H181" s="74">
        <v>1.441221338352105E-2</v>
      </c>
      <c r="I181" s="74">
        <v>1.9241222507320667E-2</v>
      </c>
      <c r="J181" s="74">
        <v>0</v>
      </c>
      <c r="K181" s="74">
        <v>7.2137049874043636E-3</v>
      </c>
      <c r="L181" s="74">
        <v>0</v>
      </c>
      <c r="M181" s="74">
        <v>0</v>
      </c>
      <c r="N181" s="74">
        <v>1</v>
      </c>
      <c r="O181"/>
    </row>
    <row r="182" spans="1:16">
      <c r="A182" s="16" t="s">
        <v>38</v>
      </c>
      <c r="B182" s="74">
        <v>3.4617016675336516</v>
      </c>
      <c r="C182" s="74">
        <v>1.9572274403679912</v>
      </c>
      <c r="D182" s="74">
        <v>1.6418397227206574</v>
      </c>
      <c r="E182" s="74">
        <v>1.2025647170219358</v>
      </c>
      <c r="F182" s="74">
        <v>0.99077099321413742</v>
      </c>
      <c r="G182" s="74">
        <v>0.33722405035916558</v>
      </c>
      <c r="H182" s="74">
        <v>0.1441221338352105</v>
      </c>
      <c r="I182" s="74">
        <v>0.19241222507320666</v>
      </c>
      <c r="J182" s="74">
        <v>0</v>
      </c>
      <c r="K182" s="74">
        <v>7.2137049874043638E-2</v>
      </c>
      <c r="L182" s="74">
        <v>0</v>
      </c>
      <c r="M182" s="74">
        <v>0</v>
      </c>
      <c r="N182" s="74">
        <v>10</v>
      </c>
      <c r="O182" s="74"/>
    </row>
    <row r="183" spans="1:16" s="75" customFormat="1">
      <c r="A183" s="16" t="s">
        <v>38</v>
      </c>
      <c r="B183" s="75">
        <v>3</v>
      </c>
      <c r="C183" s="75">
        <v>1</v>
      </c>
      <c r="D183" s="75">
        <v>1</v>
      </c>
      <c r="E183" s="75">
        <v>1</v>
      </c>
      <c r="N183" s="75">
        <f>SUM(B183:M183)</f>
        <v>6</v>
      </c>
    </row>
    <row r="184" spans="1:16" s="75" customFormat="1">
      <c r="A184" s="16" t="s">
        <v>38</v>
      </c>
      <c r="B184" s="75">
        <v>1</v>
      </c>
      <c r="C184" s="75">
        <v>1</v>
      </c>
      <c r="D184" s="75">
        <v>1</v>
      </c>
      <c r="F184" s="75">
        <v>1</v>
      </c>
      <c r="N184" s="75">
        <f>SUM(B184:M184)</f>
        <v>4</v>
      </c>
    </row>
    <row r="185" spans="1:16" s="75" customFormat="1">
      <c r="A185" s="20" t="s">
        <v>125</v>
      </c>
      <c r="B185" s="75">
        <f t="shared" ref="B185:D185" si="11">SUM(B183:B184)</f>
        <v>4</v>
      </c>
      <c r="C185" s="75">
        <f t="shared" si="11"/>
        <v>2</v>
      </c>
      <c r="D185" s="75">
        <f t="shared" si="11"/>
        <v>2</v>
      </c>
      <c r="E185" s="75">
        <f>SUM(E183:E184)</f>
        <v>1</v>
      </c>
      <c r="F185" s="75">
        <f>SUM(F183:F184)</f>
        <v>1</v>
      </c>
      <c r="N185" s="75">
        <f>SUM(B185:M185)</f>
        <v>10</v>
      </c>
    </row>
    <row r="186" spans="1:16" s="75" customFormat="1">
      <c r="A186" s="20"/>
    </row>
    <row r="187" spans="1:16">
      <c r="A187" s="16"/>
      <c r="B187" s="16" t="s">
        <v>30</v>
      </c>
      <c r="C187" s="16" t="s">
        <v>4</v>
      </c>
      <c r="D187" s="16" t="s">
        <v>31</v>
      </c>
      <c r="E187" s="16" t="s">
        <v>6</v>
      </c>
      <c r="F187" s="16" t="s">
        <v>32</v>
      </c>
      <c r="G187" s="16" t="s">
        <v>33</v>
      </c>
      <c r="H187" s="16" t="s">
        <v>34</v>
      </c>
      <c r="I187" s="16" t="s">
        <v>10</v>
      </c>
      <c r="J187" s="16" t="s">
        <v>35</v>
      </c>
      <c r="K187" s="16" t="s">
        <v>36</v>
      </c>
      <c r="L187" s="16" t="s">
        <v>37</v>
      </c>
      <c r="M187" s="16" t="s">
        <v>123</v>
      </c>
      <c r="N187" s="16"/>
      <c r="O187"/>
    </row>
    <row r="188" spans="1:16">
      <c r="A188" s="16" t="s">
        <v>62</v>
      </c>
      <c r="B188" s="16">
        <v>581089</v>
      </c>
      <c r="C188" s="16">
        <v>378967</v>
      </c>
      <c r="D188" s="16">
        <v>240735</v>
      </c>
      <c r="E188" s="16">
        <v>208955</v>
      </c>
      <c r="F188" s="16">
        <v>153272</v>
      </c>
      <c r="G188" s="16">
        <v>30996</v>
      </c>
      <c r="H188" s="16">
        <v>25828</v>
      </c>
      <c r="I188" s="16">
        <v>25078</v>
      </c>
      <c r="J188" s="16"/>
      <c r="K188" s="16">
        <v>9631</v>
      </c>
      <c r="L188" s="16"/>
      <c r="M188" s="16">
        <v>15671</v>
      </c>
      <c r="N188" s="16">
        <f>SUM(B188:M188)</f>
        <v>1670222</v>
      </c>
      <c r="O188"/>
      <c r="P188" s="16"/>
    </row>
    <row r="189" spans="1:16">
      <c r="A189" s="16" t="s">
        <v>122</v>
      </c>
      <c r="B189" s="74">
        <v>0.34791123575189403</v>
      </c>
      <c r="C189" s="74">
        <v>0.22689618505803419</v>
      </c>
      <c r="D189" s="74">
        <v>0.14413353434453624</v>
      </c>
      <c r="E189" s="74">
        <v>0.1251061236171</v>
      </c>
      <c r="F189" s="74">
        <v>9.1767441693379678E-2</v>
      </c>
      <c r="G189" s="74">
        <v>1.8558012048697718E-2</v>
      </c>
      <c r="H189" s="74">
        <v>1.5463812594972405E-2</v>
      </c>
      <c r="I189" s="74">
        <v>1.5014770491587346E-2</v>
      </c>
      <c r="J189" s="74">
        <v>0</v>
      </c>
      <c r="K189" s="74">
        <v>5.7662993302686708E-3</v>
      </c>
      <c r="L189" s="74">
        <v>0</v>
      </c>
      <c r="M189" s="74">
        <v>9.3825850695296795E-3</v>
      </c>
      <c r="N189" s="74">
        <v>1</v>
      </c>
      <c r="O189"/>
    </row>
    <row r="190" spans="1:16">
      <c r="A190" s="16" t="s">
        <v>38</v>
      </c>
      <c r="B190" s="74">
        <v>5.9144910077821988</v>
      </c>
      <c r="C190" s="74">
        <v>3.8572351459865812</v>
      </c>
      <c r="D190" s="74">
        <v>2.4502700838571161</v>
      </c>
      <c r="E190" s="74">
        <v>2.1268041014906998</v>
      </c>
      <c r="F190" s="74">
        <v>1.5600465087874544</v>
      </c>
      <c r="G190" s="74">
        <v>0.31548620482786122</v>
      </c>
      <c r="H190" s="74">
        <v>0.26288481411453091</v>
      </c>
      <c r="I190" s="74">
        <v>0.2552510983569849</v>
      </c>
      <c r="J190" s="74">
        <v>0</v>
      </c>
      <c r="K190" s="74">
        <v>9.8027088614567409E-2</v>
      </c>
      <c r="L190" s="74">
        <v>0</v>
      </c>
      <c r="M190" s="74">
        <v>0.15950394618200456</v>
      </c>
      <c r="N190" s="74">
        <v>17</v>
      </c>
      <c r="O190" s="74"/>
    </row>
    <row r="191" spans="1:16" s="75" customFormat="1">
      <c r="A191" s="16" t="s">
        <v>38</v>
      </c>
      <c r="B191" s="75">
        <v>5</v>
      </c>
      <c r="C191" s="75">
        <v>3</v>
      </c>
      <c r="D191" s="75">
        <v>2</v>
      </c>
      <c r="E191" s="75">
        <v>2</v>
      </c>
      <c r="F191" s="75">
        <v>1</v>
      </c>
      <c r="N191" s="75">
        <f>SUM(B191:M191)</f>
        <v>13</v>
      </c>
    </row>
    <row r="192" spans="1:16" s="75" customFormat="1">
      <c r="A192" s="16" t="s">
        <v>38</v>
      </c>
      <c r="B192" s="75">
        <v>1</v>
      </c>
      <c r="C192" s="75">
        <v>1</v>
      </c>
      <c r="D192" s="75">
        <v>1</v>
      </c>
      <c r="F192" s="75">
        <v>1</v>
      </c>
      <c r="N192" s="75">
        <f>SUM(B192:M192)</f>
        <v>4</v>
      </c>
    </row>
    <row r="193" spans="1:17" s="75" customFormat="1">
      <c r="A193" s="20" t="s">
        <v>125</v>
      </c>
      <c r="B193" s="75">
        <f t="shared" ref="B193:D193" si="12">SUM(B191:B192)</f>
        <v>6</v>
      </c>
      <c r="C193" s="75">
        <f t="shared" si="12"/>
        <v>4</v>
      </c>
      <c r="D193" s="75">
        <f t="shared" si="12"/>
        <v>3</v>
      </c>
      <c r="E193" s="75">
        <f>SUM(E191:E192)</f>
        <v>2</v>
      </c>
      <c r="F193" s="75">
        <f>SUM(F191:F192)</f>
        <v>2</v>
      </c>
      <c r="N193" s="75">
        <f>SUM(B193:M193)</f>
        <v>17</v>
      </c>
    </row>
    <row r="194" spans="1:17" s="75" customFormat="1">
      <c r="A194" s="20"/>
    </row>
    <row r="195" spans="1:17">
      <c r="A195" s="16"/>
      <c r="B195" s="16" t="s">
        <v>30</v>
      </c>
      <c r="C195" s="16" t="s">
        <v>4</v>
      </c>
      <c r="D195" s="16" t="s">
        <v>31</v>
      </c>
      <c r="E195" s="16" t="s">
        <v>6</v>
      </c>
      <c r="F195" s="16" t="s">
        <v>32</v>
      </c>
      <c r="G195" s="16" t="s">
        <v>33</v>
      </c>
      <c r="H195" s="16" t="s">
        <v>34</v>
      </c>
      <c r="I195" s="16" t="s">
        <v>10</v>
      </c>
      <c r="J195" s="16" t="s">
        <v>35</v>
      </c>
      <c r="K195" s="16" t="s">
        <v>36</v>
      </c>
      <c r="L195" s="16" t="s">
        <v>37</v>
      </c>
      <c r="M195" s="16" t="s">
        <v>142</v>
      </c>
      <c r="N195" s="16" t="s">
        <v>123</v>
      </c>
      <c r="O195" s="16"/>
    </row>
    <row r="196" spans="1:17">
      <c r="A196" s="16" t="s">
        <v>63</v>
      </c>
      <c r="B196" s="16">
        <v>1017522</v>
      </c>
      <c r="C196" s="16">
        <v>735655</v>
      </c>
      <c r="D196" s="16">
        <v>467987</v>
      </c>
      <c r="E196" s="16">
        <v>370871</v>
      </c>
      <c r="F196" s="16">
        <v>308100</v>
      </c>
      <c r="G196" s="16">
        <v>73769</v>
      </c>
      <c r="H196" s="16">
        <v>74015</v>
      </c>
      <c r="I196" s="16">
        <v>53918</v>
      </c>
      <c r="J196" s="16"/>
      <c r="K196" s="16">
        <v>20894</v>
      </c>
      <c r="L196" s="16"/>
      <c r="M196" s="16" t="s">
        <v>143</v>
      </c>
      <c r="N196" s="16">
        <v>45702</v>
      </c>
      <c r="O196" s="16">
        <f>SUM(B196:N196)</f>
        <v>3168433</v>
      </c>
      <c r="Q196" s="16"/>
    </row>
    <row r="197" spans="1:17">
      <c r="A197" s="16" t="s">
        <v>122</v>
      </c>
      <c r="B197" s="74">
        <v>0.32114360631895955</v>
      </c>
      <c r="C197" s="74">
        <v>0.23218259625499418</v>
      </c>
      <c r="D197" s="74">
        <v>0.14770298125287801</v>
      </c>
      <c r="E197" s="74">
        <v>0.11705186759511721</v>
      </c>
      <c r="F197" s="74">
        <v>9.7240497116397914E-2</v>
      </c>
      <c r="G197" s="74">
        <v>2.328248695806413E-2</v>
      </c>
      <c r="H197" s="74">
        <v>2.3360127861311884E-2</v>
      </c>
      <c r="I197" s="74">
        <v>1.7017244802083553E-2</v>
      </c>
      <c r="J197" s="74">
        <v>0</v>
      </c>
      <c r="K197" s="74">
        <v>6.59442696121395E-3</v>
      </c>
      <c r="L197" s="74">
        <v>0</v>
      </c>
      <c r="M197" s="74">
        <v>1.4424164878979609E-2</v>
      </c>
      <c r="N197" s="74">
        <v>1.4424164878979609E-2</v>
      </c>
      <c r="O197" s="74">
        <v>1</v>
      </c>
    </row>
    <row r="198" spans="1:17">
      <c r="A198" s="16" t="s">
        <v>38</v>
      </c>
      <c r="B198" s="74">
        <v>11.240026221163584</v>
      </c>
      <c r="C198" s="74">
        <v>8.1263908689247959</v>
      </c>
      <c r="D198" s="74">
        <v>5.1696043438507306</v>
      </c>
      <c r="E198" s="74">
        <v>4.0968153658291024</v>
      </c>
      <c r="F198" s="74">
        <v>3.4034173990739269</v>
      </c>
      <c r="G198" s="74">
        <v>0.8148870435322445</v>
      </c>
      <c r="H198" s="74">
        <v>0.81760447514591594</v>
      </c>
      <c r="I198" s="74">
        <v>0.59560356807292436</v>
      </c>
      <c r="J198" s="74">
        <v>0</v>
      </c>
      <c r="K198" s="74">
        <v>0.23080494364248824</v>
      </c>
      <c r="L198" s="74">
        <v>0</v>
      </c>
      <c r="M198" s="74">
        <v>0.50484577076428627</v>
      </c>
      <c r="N198" s="74">
        <v>0.50484577076428627</v>
      </c>
      <c r="O198" s="74">
        <v>35</v>
      </c>
      <c r="P198" s="74"/>
    </row>
    <row r="199" spans="1:17" s="75" customFormat="1">
      <c r="A199" s="16" t="s">
        <v>38</v>
      </c>
      <c r="B199" s="75">
        <v>11</v>
      </c>
      <c r="C199" s="75">
        <v>8</v>
      </c>
      <c r="D199" s="75">
        <v>5</v>
      </c>
      <c r="E199" s="75">
        <v>4</v>
      </c>
      <c r="F199" s="75">
        <v>3</v>
      </c>
      <c r="O199" s="75">
        <f>SUM(B199:N199)</f>
        <v>31</v>
      </c>
    </row>
    <row r="200" spans="1:17" s="75" customFormat="1">
      <c r="A200" s="16" t="s">
        <v>38</v>
      </c>
      <c r="G200" s="75">
        <v>1</v>
      </c>
      <c r="H200" s="75">
        <v>1</v>
      </c>
      <c r="I200" s="75">
        <v>1</v>
      </c>
      <c r="M200" s="75">
        <v>1</v>
      </c>
      <c r="O200" s="75">
        <f>SUM(B200:N200)</f>
        <v>4</v>
      </c>
    </row>
    <row r="201" spans="1:17" s="75" customFormat="1">
      <c r="A201" s="20" t="s">
        <v>125</v>
      </c>
      <c r="B201" s="75">
        <f t="shared" ref="B201:D201" si="13">SUM(B199:B200)</f>
        <v>11</v>
      </c>
      <c r="C201" s="75">
        <f t="shared" si="13"/>
        <v>8</v>
      </c>
      <c r="D201" s="75">
        <f t="shared" si="13"/>
        <v>5</v>
      </c>
      <c r="E201" s="75">
        <f>SUM(E199:E200)</f>
        <v>4</v>
      </c>
      <c r="F201" s="75">
        <f>SUM(F199:F200)</f>
        <v>3</v>
      </c>
      <c r="G201" s="75">
        <f>SUM(G199:G200)</f>
        <v>1</v>
      </c>
      <c r="H201" s="75">
        <f>SUM(H199:H200)</f>
        <v>1</v>
      </c>
      <c r="I201" s="75">
        <f>SUM(I200)</f>
        <v>1</v>
      </c>
      <c r="M201" s="75">
        <f>SUM(M200)</f>
        <v>1</v>
      </c>
      <c r="O201" s="75">
        <f>SUM(B201:N201)</f>
        <v>35</v>
      </c>
    </row>
    <row r="202" spans="1:17" s="75" customFormat="1">
      <c r="A202" s="20"/>
    </row>
    <row r="203" spans="1:17">
      <c r="A203" s="16"/>
      <c r="B203" s="16" t="s">
        <v>30</v>
      </c>
      <c r="C203" s="16" t="s">
        <v>4</v>
      </c>
      <c r="D203" s="16" t="s">
        <v>31</v>
      </c>
      <c r="E203" s="16" t="s">
        <v>6</v>
      </c>
      <c r="F203" s="16" t="s">
        <v>32</v>
      </c>
      <c r="G203" s="16" t="s">
        <v>33</v>
      </c>
      <c r="H203" s="16" t="s">
        <v>34</v>
      </c>
      <c r="I203" s="16" t="s">
        <v>10</v>
      </c>
      <c r="J203" s="16" t="s">
        <v>35</v>
      </c>
      <c r="K203" s="16" t="s">
        <v>36</v>
      </c>
      <c r="L203" s="16" t="s">
        <v>37</v>
      </c>
      <c r="M203" s="16" t="s">
        <v>123</v>
      </c>
      <c r="N203" s="16"/>
      <c r="O203"/>
    </row>
    <row r="204" spans="1:17">
      <c r="A204" s="16" t="s">
        <v>64</v>
      </c>
      <c r="B204" s="16">
        <v>252928</v>
      </c>
      <c r="C204" s="16">
        <v>209710</v>
      </c>
      <c r="D204" s="16">
        <v>115066</v>
      </c>
      <c r="E204" s="16">
        <v>121389</v>
      </c>
      <c r="F204" s="16">
        <v>72567</v>
      </c>
      <c r="G204" s="16">
        <v>13467</v>
      </c>
      <c r="H204" s="16">
        <v>15959</v>
      </c>
      <c r="I204" s="16">
        <v>10890</v>
      </c>
      <c r="J204" s="16"/>
      <c r="K204" s="16">
        <v>4733</v>
      </c>
      <c r="L204" s="16"/>
      <c r="M204" s="16"/>
      <c r="N204" s="16">
        <f>SUM(B204:M204)</f>
        <v>816709</v>
      </c>
      <c r="O204"/>
      <c r="P204" s="16"/>
    </row>
    <row r="205" spans="1:17">
      <c r="A205" s="16" t="s">
        <v>122</v>
      </c>
      <c r="B205" s="74">
        <v>0.30969170169546312</v>
      </c>
      <c r="C205" s="74">
        <v>0.25677444475327199</v>
      </c>
      <c r="D205" s="74">
        <v>0.14088983958790707</v>
      </c>
      <c r="E205" s="74">
        <v>0.14863188724502852</v>
      </c>
      <c r="F205" s="74">
        <v>8.8852945173862413E-2</v>
      </c>
      <c r="G205" s="74">
        <v>1.6489349327606283E-2</v>
      </c>
      <c r="H205" s="74">
        <v>1.9540619731140466E-2</v>
      </c>
      <c r="I205" s="74">
        <v>1.3334002686391358E-2</v>
      </c>
      <c r="J205" s="74">
        <v>0</v>
      </c>
      <c r="K205" s="74">
        <v>5.7952097993287698E-3</v>
      </c>
      <c r="L205" s="74">
        <v>0</v>
      </c>
      <c r="M205" s="74">
        <v>0</v>
      </c>
      <c r="N205" s="74">
        <v>1</v>
      </c>
      <c r="O205"/>
    </row>
    <row r="206" spans="1:17">
      <c r="A206" s="16" t="s">
        <v>38</v>
      </c>
      <c r="B206" s="74">
        <v>2.7872253152591679</v>
      </c>
      <c r="C206" s="74">
        <v>2.310970002779448</v>
      </c>
      <c r="D206" s="74">
        <v>1.2680085562911636</v>
      </c>
      <c r="E206" s="74">
        <v>1.3376869852052566</v>
      </c>
      <c r="F206" s="74">
        <v>0.79967650656476175</v>
      </c>
      <c r="G206" s="74">
        <v>0.14840414394845655</v>
      </c>
      <c r="H206" s="74">
        <v>0.17586557758026419</v>
      </c>
      <c r="I206" s="74">
        <v>0.12000602417752222</v>
      </c>
      <c r="J206" s="74">
        <v>0</v>
      </c>
      <c r="K206" s="74">
        <v>5.2156888193958931E-2</v>
      </c>
      <c r="L206" s="74">
        <v>0</v>
      </c>
      <c r="M206" s="74">
        <v>0</v>
      </c>
      <c r="N206" s="74">
        <v>9</v>
      </c>
      <c r="O206" s="74"/>
    </row>
    <row r="207" spans="1:17" s="75" customFormat="1">
      <c r="A207" s="16" t="s">
        <v>38</v>
      </c>
      <c r="B207" s="75">
        <v>2</v>
      </c>
      <c r="C207" s="75">
        <v>2</v>
      </c>
      <c r="D207" s="75">
        <v>1</v>
      </c>
      <c r="E207" s="75">
        <v>1</v>
      </c>
      <c r="N207" s="75">
        <f>SUM(B207:M207)</f>
        <v>6</v>
      </c>
    </row>
    <row r="208" spans="1:17" s="75" customFormat="1">
      <c r="A208" s="16" t="s">
        <v>38</v>
      </c>
      <c r="B208" s="75">
        <v>1</v>
      </c>
      <c r="E208" s="75">
        <v>1</v>
      </c>
      <c r="F208" s="75">
        <v>1</v>
      </c>
      <c r="N208" s="75">
        <f>SUM(B208:M208)</f>
        <v>3</v>
      </c>
    </row>
    <row r="209" spans="1:16" s="75" customFormat="1">
      <c r="A209" s="20" t="s">
        <v>125</v>
      </c>
      <c r="B209" s="75">
        <f t="shared" ref="B209:D209" si="14">SUM(B207:B208)</f>
        <v>3</v>
      </c>
      <c r="C209" s="75">
        <f t="shared" si="14"/>
        <v>2</v>
      </c>
      <c r="D209" s="75">
        <f t="shared" si="14"/>
        <v>1</v>
      </c>
      <c r="E209" s="75">
        <f>SUM(E207:E208)</f>
        <v>2</v>
      </c>
      <c r="F209" s="75">
        <f>SUM(F207:F208)</f>
        <v>1</v>
      </c>
      <c r="N209" s="75">
        <f>SUM(B209:M209)</f>
        <v>9</v>
      </c>
    </row>
    <row r="210" spans="1:16" s="75" customFormat="1">
      <c r="A210" s="20"/>
    </row>
    <row r="211" spans="1:16">
      <c r="A211" s="16"/>
      <c r="B211" s="16" t="s">
        <v>30</v>
      </c>
      <c r="C211" s="16" t="s">
        <v>4</v>
      </c>
      <c r="D211" s="16" t="s">
        <v>31</v>
      </c>
      <c r="E211" s="16" t="s">
        <v>6</v>
      </c>
      <c r="F211" s="16" t="s">
        <v>32</v>
      </c>
      <c r="G211" s="16" t="s">
        <v>33</v>
      </c>
      <c r="H211" s="16" t="s">
        <v>34</v>
      </c>
      <c r="I211" s="16" t="s">
        <v>10</v>
      </c>
      <c r="J211" s="16" t="s">
        <v>35</v>
      </c>
      <c r="K211" s="16" t="s">
        <v>36</v>
      </c>
      <c r="L211" s="16" t="s">
        <v>37</v>
      </c>
      <c r="M211" s="16" t="s">
        <v>123</v>
      </c>
      <c r="N211" s="16"/>
      <c r="O211"/>
    </row>
    <row r="212" spans="1:16">
      <c r="A212" s="16" t="s">
        <v>65</v>
      </c>
      <c r="B212" s="16">
        <v>202352</v>
      </c>
      <c r="C212" s="16">
        <v>135324</v>
      </c>
      <c r="D212" s="16">
        <v>108748</v>
      </c>
      <c r="E212" s="16">
        <v>51874</v>
      </c>
      <c r="F212" s="16">
        <v>67057</v>
      </c>
      <c r="G212" s="16">
        <v>9383</v>
      </c>
      <c r="H212" s="16">
        <v>7713</v>
      </c>
      <c r="I212" s="16">
        <v>5621</v>
      </c>
      <c r="J212" s="16"/>
      <c r="K212" s="16">
        <v>2978</v>
      </c>
      <c r="L212" s="16"/>
      <c r="M212" s="16"/>
      <c r="N212" s="16">
        <f>SUM(B212:M212)</f>
        <v>591050</v>
      </c>
      <c r="O212"/>
      <c r="P212" s="16"/>
    </row>
    <row r="213" spans="1:16">
      <c r="A213" s="16" t="s">
        <v>122</v>
      </c>
      <c r="B213" s="74">
        <v>0.34236020641231707</v>
      </c>
      <c r="C213" s="74">
        <v>0.22895524913289908</v>
      </c>
      <c r="D213" s="74">
        <v>0.18399120209796124</v>
      </c>
      <c r="E213" s="74">
        <v>8.7765840453430333E-2</v>
      </c>
      <c r="F213" s="74">
        <v>0.11345402250232636</v>
      </c>
      <c r="G213" s="74">
        <v>1.5875137467219354E-2</v>
      </c>
      <c r="H213" s="74">
        <v>1.3049657389391761E-2</v>
      </c>
      <c r="I213" s="74">
        <v>9.5101937230352759E-3</v>
      </c>
      <c r="J213" s="74">
        <v>0</v>
      </c>
      <c r="K213" s="74">
        <v>5.0384908214195076E-3</v>
      </c>
      <c r="L213" s="74">
        <v>0</v>
      </c>
      <c r="M213" s="74">
        <v>0</v>
      </c>
      <c r="N213" s="74">
        <v>1</v>
      </c>
      <c r="O213"/>
    </row>
    <row r="214" spans="1:16">
      <c r="A214" s="16" t="s">
        <v>38</v>
      </c>
      <c r="B214" s="74">
        <v>2.3965214448862193</v>
      </c>
      <c r="C214" s="74">
        <v>1.6026867439302936</v>
      </c>
      <c r="D214" s="74">
        <v>1.2879384146857287</v>
      </c>
      <c r="E214" s="74">
        <v>0.61436088317401238</v>
      </c>
      <c r="F214" s="74">
        <v>0.79417815751628451</v>
      </c>
      <c r="G214" s="74">
        <v>0.11112596227053548</v>
      </c>
      <c r="H214" s="74">
        <v>9.1347601725742328E-2</v>
      </c>
      <c r="I214" s="74">
        <v>6.6571356061246936E-2</v>
      </c>
      <c r="J214" s="74">
        <v>0</v>
      </c>
      <c r="K214" s="74">
        <v>3.5269435749936552E-2</v>
      </c>
      <c r="L214" s="74">
        <v>0</v>
      </c>
      <c r="M214" s="74">
        <v>0</v>
      </c>
      <c r="N214" s="74">
        <v>7</v>
      </c>
      <c r="O214" s="74"/>
    </row>
    <row r="215" spans="1:16" s="75" customFormat="1">
      <c r="A215" s="16" t="s">
        <v>38</v>
      </c>
      <c r="B215" s="75">
        <v>2</v>
      </c>
      <c r="C215" s="75">
        <v>1</v>
      </c>
      <c r="D215" s="75">
        <v>1</v>
      </c>
      <c r="N215" s="75">
        <f>SUM(B215:M215)</f>
        <v>4</v>
      </c>
    </row>
    <row r="216" spans="1:16" s="75" customFormat="1">
      <c r="A216" s="16" t="s">
        <v>38</v>
      </c>
      <c r="C216" s="75">
        <v>1</v>
      </c>
      <c r="E216" s="75">
        <v>1</v>
      </c>
      <c r="F216" s="75">
        <v>1</v>
      </c>
      <c r="N216" s="75">
        <f>SUM(B216:M216)</f>
        <v>3</v>
      </c>
    </row>
    <row r="217" spans="1:16" s="75" customFormat="1">
      <c r="A217" s="20" t="s">
        <v>125</v>
      </c>
      <c r="B217" s="75">
        <f t="shared" ref="B217:D217" si="15">SUM(B215:B216)</f>
        <v>2</v>
      </c>
      <c r="C217" s="75">
        <f t="shared" si="15"/>
        <v>2</v>
      </c>
      <c r="D217" s="75">
        <f t="shared" si="15"/>
        <v>1</v>
      </c>
      <c r="E217" s="75">
        <f>SUM(E215:E216)</f>
        <v>1</v>
      </c>
      <c r="F217" s="75">
        <f>SUM(F215:F216)</f>
        <v>1</v>
      </c>
      <c r="N217" s="75">
        <f>SUM(B217:M217)</f>
        <v>7</v>
      </c>
    </row>
    <row r="218" spans="1:16" s="75" customFormat="1">
      <c r="A218" s="20"/>
    </row>
    <row r="219" spans="1:16">
      <c r="A219" s="16"/>
      <c r="B219" s="16" t="s">
        <v>30</v>
      </c>
      <c r="C219" s="16" t="s">
        <v>4</v>
      </c>
      <c r="D219" s="16" t="s">
        <v>31</v>
      </c>
      <c r="E219" s="16" t="s">
        <v>6</v>
      </c>
      <c r="F219" s="16" t="s">
        <v>32</v>
      </c>
      <c r="G219" s="16" t="s">
        <v>33</v>
      </c>
      <c r="H219" s="16" t="s">
        <v>34</v>
      </c>
      <c r="I219" s="16" t="s">
        <v>10</v>
      </c>
      <c r="J219" s="16" t="s">
        <v>35</v>
      </c>
      <c r="K219" s="16" t="s">
        <v>36</v>
      </c>
      <c r="L219" s="16" t="s">
        <v>37</v>
      </c>
      <c r="M219" s="16" t="s">
        <v>123</v>
      </c>
      <c r="N219" s="16"/>
      <c r="O219"/>
    </row>
    <row r="220" spans="1:16">
      <c r="A220" s="16" t="s">
        <v>66</v>
      </c>
      <c r="B220" s="16">
        <v>310909</v>
      </c>
      <c r="C220" s="16">
        <v>179765</v>
      </c>
      <c r="D220" s="16">
        <v>189471</v>
      </c>
      <c r="E220" s="16">
        <v>116336</v>
      </c>
      <c r="F220" s="16">
        <v>193596</v>
      </c>
      <c r="G220" s="16">
        <v>19574</v>
      </c>
      <c r="H220" s="16">
        <v>14654</v>
      </c>
      <c r="I220" s="16">
        <v>11577</v>
      </c>
      <c r="J220" s="16"/>
      <c r="K220" s="16">
        <v>4300</v>
      </c>
      <c r="L220" s="16"/>
      <c r="M220" s="16">
        <v>18267</v>
      </c>
      <c r="N220" s="16">
        <f>SUM(B220:M220)</f>
        <v>1058449</v>
      </c>
      <c r="O220"/>
      <c r="P220" s="16"/>
    </row>
    <row r="221" spans="1:16">
      <c r="A221" s="16" t="s">
        <v>122</v>
      </c>
      <c r="B221" s="74">
        <v>0.2937401802070766</v>
      </c>
      <c r="C221" s="74">
        <v>0.16983813107669807</v>
      </c>
      <c r="D221" s="74">
        <v>0.17900815249482971</v>
      </c>
      <c r="E221" s="74">
        <v>0.10991176712340416</v>
      </c>
      <c r="F221" s="74">
        <v>0.18290536435860397</v>
      </c>
      <c r="G221" s="74">
        <v>1.8493096974913293E-2</v>
      </c>
      <c r="H221" s="74">
        <v>1.384478609739345E-2</v>
      </c>
      <c r="I221" s="74">
        <v>1.0937702241676265E-2</v>
      </c>
      <c r="J221" s="74">
        <v>0</v>
      </c>
      <c r="K221" s="74">
        <v>4.0625481246616508E-3</v>
      </c>
      <c r="L221" s="74">
        <v>0</v>
      </c>
      <c r="M221" s="74">
        <v>1.7258271300742881E-2</v>
      </c>
      <c r="N221" s="74">
        <v>1</v>
      </c>
      <c r="O221"/>
    </row>
    <row r="222" spans="1:16">
      <c r="A222" s="16" t="s">
        <v>38</v>
      </c>
      <c r="B222" s="74">
        <v>3.5248821624849191</v>
      </c>
      <c r="C222" s="74">
        <v>2.0380575729203767</v>
      </c>
      <c r="D222" s="74">
        <v>2.1480978299379565</v>
      </c>
      <c r="E222" s="74">
        <v>1.3189412054808498</v>
      </c>
      <c r="F222" s="74">
        <v>2.1948643723032477</v>
      </c>
      <c r="G222" s="74">
        <v>0.22191716369895953</v>
      </c>
      <c r="H222" s="74">
        <v>0.1661374331687214</v>
      </c>
      <c r="I222" s="74">
        <v>0.13125242690011518</v>
      </c>
      <c r="J222" s="74">
        <v>0</v>
      </c>
      <c r="K222" s="74">
        <v>4.8750577495939806E-2</v>
      </c>
      <c r="L222" s="74">
        <v>0</v>
      </c>
      <c r="M222" s="74">
        <v>0.20709925560891457</v>
      </c>
      <c r="N222" s="74">
        <v>12</v>
      </c>
    </row>
    <row r="223" spans="1:16" s="75" customFormat="1">
      <c r="A223" s="16" t="s">
        <v>38</v>
      </c>
      <c r="B223" s="75">
        <v>3</v>
      </c>
      <c r="C223" s="75">
        <v>2</v>
      </c>
      <c r="D223" s="75">
        <v>2</v>
      </c>
      <c r="E223" s="75">
        <v>1</v>
      </c>
      <c r="F223" s="75">
        <v>2</v>
      </c>
      <c r="N223" s="75">
        <f>SUM(B223:M223)</f>
        <v>10</v>
      </c>
    </row>
    <row r="224" spans="1:16" s="75" customFormat="1">
      <c r="A224" s="16" t="s">
        <v>38</v>
      </c>
      <c r="B224" s="75">
        <v>1</v>
      </c>
      <c r="E224" s="75">
        <v>1</v>
      </c>
      <c r="N224" s="75">
        <f>SUM(B224:M224)</f>
        <v>2</v>
      </c>
    </row>
    <row r="225" spans="1:18" s="75" customFormat="1">
      <c r="A225" s="20" t="s">
        <v>125</v>
      </c>
      <c r="B225" s="75">
        <f t="shared" ref="B225:D225" si="16">SUM(B223:B224)</f>
        <v>4</v>
      </c>
      <c r="C225" s="75">
        <f t="shared" si="16"/>
        <v>2</v>
      </c>
      <c r="D225" s="75">
        <f t="shared" si="16"/>
        <v>2</v>
      </c>
      <c r="E225" s="75">
        <f>SUM(E223:E224)</f>
        <v>2</v>
      </c>
      <c r="F225" s="75">
        <f>SUM(F223:F224)</f>
        <v>2</v>
      </c>
      <c r="N225" s="75">
        <f>SUM(B225:M225)</f>
        <v>12</v>
      </c>
    </row>
    <row r="226" spans="1:18" s="75" customFormat="1">
      <c r="A226" s="20"/>
    </row>
    <row r="227" spans="1:18">
      <c r="A227" s="16"/>
      <c r="B227" s="16" t="s">
        <v>30</v>
      </c>
      <c r="C227" s="16" t="s">
        <v>4</v>
      </c>
      <c r="D227" s="16" t="s">
        <v>31</v>
      </c>
      <c r="E227" s="16" t="s">
        <v>6</v>
      </c>
      <c r="F227" s="16" t="s">
        <v>32</v>
      </c>
      <c r="G227" s="16" t="s">
        <v>33</v>
      </c>
      <c r="H227" s="16" t="s">
        <v>34</v>
      </c>
      <c r="I227" s="16" t="s">
        <v>10</v>
      </c>
      <c r="J227" s="16" t="s">
        <v>35</v>
      </c>
      <c r="K227" s="16" t="s">
        <v>36</v>
      </c>
      <c r="L227" s="16" t="s">
        <v>37</v>
      </c>
      <c r="M227" t="s">
        <v>1182</v>
      </c>
      <c r="N227" s="16" t="s">
        <v>123</v>
      </c>
      <c r="O227" s="16"/>
    </row>
    <row r="228" spans="1:18">
      <c r="A228" s="16" t="s">
        <v>67</v>
      </c>
      <c r="B228" s="16">
        <v>875897</v>
      </c>
      <c r="C228" s="16">
        <v>293606</v>
      </c>
      <c r="D228" s="16">
        <v>1143606</v>
      </c>
      <c r="E228" s="16">
        <v>596500</v>
      </c>
      <c r="F228" s="16">
        <v>449059</v>
      </c>
      <c r="G228" s="16">
        <v>76540</v>
      </c>
      <c r="H228" s="16">
        <v>48946</v>
      </c>
      <c r="I228" s="16">
        <v>36006</v>
      </c>
      <c r="J228" s="16"/>
      <c r="K228" s="16">
        <v>12581</v>
      </c>
      <c r="L228" s="16"/>
      <c r="M228" t="s">
        <v>1256</v>
      </c>
      <c r="N228" s="16">
        <v>37477</v>
      </c>
      <c r="O228" s="16">
        <f>SUM(B228:N228)</f>
        <v>3570218</v>
      </c>
      <c r="Q228" s="16"/>
    </row>
    <row r="229" spans="1:18">
      <c r="A229" s="16" t="s">
        <v>122</v>
      </c>
      <c r="B229" s="74">
        <v>0.24533431852060575</v>
      </c>
      <c r="C229" s="74">
        <v>8.2237555241724741E-2</v>
      </c>
      <c r="D229" s="74">
        <v>0.32031825507574047</v>
      </c>
      <c r="E229" s="74">
        <v>0.1670766322952828</v>
      </c>
      <c r="F229" s="74">
        <v>0.12577915410207444</v>
      </c>
      <c r="G229" s="74">
        <v>2.1438466782700664E-2</v>
      </c>
      <c r="H229" s="74">
        <v>1.370952698126557E-2</v>
      </c>
      <c r="I229" s="74">
        <v>1.0085098444968906E-2</v>
      </c>
      <c r="J229" s="74">
        <v>0</v>
      </c>
      <c r="K229" s="74">
        <v>3.5238744524844143E-3</v>
      </c>
      <c r="L229" s="74">
        <v>0</v>
      </c>
      <c r="M229" s="92">
        <v>6.7819388059776739E-3</v>
      </c>
      <c r="N229" s="74">
        <v>1.0497118103152245E-2</v>
      </c>
      <c r="O229" s="74">
        <v>1</v>
      </c>
    </row>
    <row r="230" spans="1:18">
      <c r="A230" s="16" t="s">
        <v>38</v>
      </c>
      <c r="B230" s="74">
        <v>10.304041377865442</v>
      </c>
      <c r="C230" s="74">
        <v>3.4539773201524393</v>
      </c>
      <c r="D230" s="74">
        <v>13.453366713181099</v>
      </c>
      <c r="E230" s="74">
        <v>7.0172185564018772</v>
      </c>
      <c r="F230" s="74">
        <v>5.2827244722871267</v>
      </c>
      <c r="G230" s="74">
        <v>0.90041560487342787</v>
      </c>
      <c r="H230" s="74">
        <v>0.57580013321315393</v>
      </c>
      <c r="I230" s="74">
        <v>0.42357413468869404</v>
      </c>
      <c r="J230" s="74">
        <v>0</v>
      </c>
      <c r="K230" s="74">
        <v>0.14800272700434541</v>
      </c>
      <c r="L230" s="74">
        <v>0</v>
      </c>
      <c r="M230" s="92">
        <v>0.28484142985106231</v>
      </c>
      <c r="N230" s="74">
        <v>0.44087896033239432</v>
      </c>
      <c r="O230" s="74">
        <v>42</v>
      </c>
      <c r="P230" s="74"/>
    </row>
    <row r="231" spans="1:18" s="75" customFormat="1">
      <c r="A231" s="16" t="s">
        <v>38</v>
      </c>
      <c r="B231" s="75">
        <v>10</v>
      </c>
      <c r="C231" s="75">
        <v>3</v>
      </c>
      <c r="D231" s="75">
        <v>13</v>
      </c>
      <c r="E231" s="75">
        <v>7</v>
      </c>
      <c r="F231" s="75">
        <v>5</v>
      </c>
      <c r="O231" s="75">
        <f>SUM(B231:N231)</f>
        <v>38</v>
      </c>
    </row>
    <row r="232" spans="1:18" s="75" customFormat="1">
      <c r="A232" s="16" t="s">
        <v>38</v>
      </c>
      <c r="C232" s="75">
        <v>1</v>
      </c>
      <c r="D232" s="75">
        <v>1</v>
      </c>
      <c r="G232" s="75">
        <v>1</v>
      </c>
      <c r="H232" s="75">
        <v>1</v>
      </c>
      <c r="O232" s="75">
        <f>SUM(B232:N232)</f>
        <v>4</v>
      </c>
    </row>
    <row r="233" spans="1:18" s="75" customFormat="1">
      <c r="A233" s="20" t="s">
        <v>125</v>
      </c>
      <c r="B233" s="75">
        <f t="shared" ref="B233:D233" si="17">SUM(B231:B232)</f>
        <v>10</v>
      </c>
      <c r="C233" s="75">
        <f t="shared" si="17"/>
        <v>4</v>
      </c>
      <c r="D233" s="75">
        <f t="shared" si="17"/>
        <v>14</v>
      </c>
      <c r="E233" s="75">
        <f>SUM(E231:E232)</f>
        <v>7</v>
      </c>
      <c r="F233" s="75">
        <f>SUM(F231:F232)</f>
        <v>5</v>
      </c>
      <c r="G233" s="75">
        <f>SUM(G231:G232)</f>
        <v>1</v>
      </c>
      <c r="H233" s="75">
        <f>SUM(H231:H232)</f>
        <v>1</v>
      </c>
      <c r="O233" s="75">
        <f>SUM(B233:N233)</f>
        <v>42</v>
      </c>
    </row>
    <row r="234" spans="1:18" s="75" customFormat="1">
      <c r="A234" s="20"/>
    </row>
    <row r="235" spans="1:18">
      <c r="A235" s="16"/>
      <c r="B235" s="16" t="s">
        <v>30</v>
      </c>
      <c r="C235" s="16" t="s">
        <v>4</v>
      </c>
      <c r="D235" s="16" t="s">
        <v>31</v>
      </c>
      <c r="E235" s="16" t="s">
        <v>6</v>
      </c>
      <c r="F235" s="16" t="s">
        <v>32</v>
      </c>
      <c r="G235" s="16" t="s">
        <v>33</v>
      </c>
      <c r="H235" s="16" t="s">
        <v>34</v>
      </c>
      <c r="I235" s="16" t="s">
        <v>10</v>
      </c>
      <c r="J235" s="16" t="s">
        <v>35</v>
      </c>
      <c r="K235" s="16" t="s">
        <v>36</v>
      </c>
      <c r="L235" s="16" t="s">
        <v>37</v>
      </c>
      <c r="M235" s="16" t="s">
        <v>144</v>
      </c>
      <c r="N235" s="16" t="s">
        <v>146</v>
      </c>
      <c r="O235" s="16" t="s">
        <v>123</v>
      </c>
      <c r="P235" s="16"/>
    </row>
    <row r="236" spans="1:18">
      <c r="A236" s="16" t="s">
        <v>68</v>
      </c>
      <c r="B236" s="16">
        <v>702468</v>
      </c>
      <c r="C236" s="16">
        <v>301285</v>
      </c>
      <c r="D236" s="16">
        <v>538260</v>
      </c>
      <c r="E236" s="16">
        <v>320265</v>
      </c>
      <c r="F236" s="16">
        <v>260848</v>
      </c>
      <c r="G236" s="16">
        <v>52683</v>
      </c>
      <c r="H236" s="16">
        <v>38516</v>
      </c>
      <c r="I236" s="16">
        <v>28959</v>
      </c>
      <c r="J236" s="16"/>
      <c r="K236" s="16">
        <v>11536</v>
      </c>
      <c r="L236" s="16"/>
      <c r="M236" s="16" t="s">
        <v>145</v>
      </c>
      <c r="N236" s="16" t="s">
        <v>145</v>
      </c>
      <c r="O236" s="16">
        <v>148479</v>
      </c>
      <c r="P236" s="16">
        <f>SUM(B236:O236)</f>
        <v>2403299</v>
      </c>
      <c r="R236" s="16"/>
    </row>
    <row r="237" spans="1:18">
      <c r="A237" s="16" t="s">
        <v>122</v>
      </c>
      <c r="B237" s="74">
        <v>0.29229321861324786</v>
      </c>
      <c r="C237" s="74">
        <v>0.12536309464615097</v>
      </c>
      <c r="D237" s="74">
        <v>0.22396713850419778</v>
      </c>
      <c r="E237" s="74">
        <v>0.13326057223841062</v>
      </c>
      <c r="F237" s="74">
        <v>0.10853747286542374</v>
      </c>
      <c r="G237" s="74">
        <v>2.1921117597102982E-2</v>
      </c>
      <c r="H237" s="74">
        <v>1.602630384317557E-2</v>
      </c>
      <c r="I237" s="74">
        <v>1.2049686701488246E-2</v>
      </c>
      <c r="J237" s="74">
        <v>0</v>
      </c>
      <c r="K237" s="74">
        <v>4.8000685724081775E-3</v>
      </c>
      <c r="L237" s="74">
        <v>0</v>
      </c>
      <c r="M237" s="74">
        <v>3.2311418595855117E-2</v>
      </c>
      <c r="N237" s="74">
        <v>1.7752264699481837E-2</v>
      </c>
      <c r="O237" s="74">
        <v>6.1781326418394046E-2</v>
      </c>
      <c r="P237" s="74">
        <v>1</v>
      </c>
    </row>
    <row r="238" spans="1:18">
      <c r="A238" s="16" t="s">
        <v>38</v>
      </c>
      <c r="B238" s="74">
        <v>7.5996236839444444</v>
      </c>
      <c r="C238" s="74">
        <v>3.2594404607999254</v>
      </c>
      <c r="D238" s="74">
        <v>5.8231456011091423</v>
      </c>
      <c r="E238" s="74">
        <v>3.4647748781986762</v>
      </c>
      <c r="F238" s="74">
        <v>2.8219742945010173</v>
      </c>
      <c r="G238" s="74">
        <v>0.5699490575246775</v>
      </c>
      <c r="H238" s="74">
        <v>0.41668389992256483</v>
      </c>
      <c r="I238" s="74">
        <v>0.31329185423869443</v>
      </c>
      <c r="J238" s="74">
        <v>0</v>
      </c>
      <c r="K238" s="74">
        <v>0.12480178288261262</v>
      </c>
      <c r="L238" s="74">
        <v>0</v>
      </c>
      <c r="M238" s="74">
        <v>0.84009688349223299</v>
      </c>
      <c r="N238" s="74">
        <v>0.46155888218652774</v>
      </c>
      <c r="O238" s="74">
        <v>1.6063144868782453</v>
      </c>
      <c r="P238" s="74">
        <v>26</v>
      </c>
      <c r="Q238" s="74"/>
    </row>
    <row r="239" spans="1:18" s="75" customFormat="1">
      <c r="A239" s="16" t="s">
        <v>38</v>
      </c>
      <c r="B239" s="75">
        <v>7</v>
      </c>
      <c r="C239" s="75">
        <v>3</v>
      </c>
      <c r="D239" s="75">
        <v>5</v>
      </c>
      <c r="E239" s="75">
        <v>3</v>
      </c>
      <c r="F239" s="75">
        <v>2</v>
      </c>
      <c r="P239" s="75">
        <f>SUM(B239:O239)</f>
        <v>20</v>
      </c>
    </row>
    <row r="240" spans="1:18" s="75" customFormat="1">
      <c r="A240" s="16" t="s">
        <v>38</v>
      </c>
      <c r="B240" s="75">
        <v>1</v>
      </c>
      <c r="D240" s="75">
        <v>1</v>
      </c>
      <c r="E240" s="75">
        <v>1</v>
      </c>
      <c r="F240" s="75">
        <v>1</v>
      </c>
      <c r="G240" s="75">
        <v>1</v>
      </c>
      <c r="M240" s="75">
        <v>1</v>
      </c>
      <c r="P240" s="75">
        <f>SUM(B240:O240)</f>
        <v>6</v>
      </c>
    </row>
    <row r="241" spans="1:16" s="75" customFormat="1">
      <c r="A241" s="20" t="s">
        <v>125</v>
      </c>
      <c r="B241" s="75">
        <f t="shared" ref="B241:D241" si="18">SUM(B239:B240)</f>
        <v>8</v>
      </c>
      <c r="C241" s="75">
        <f t="shared" si="18"/>
        <v>3</v>
      </c>
      <c r="D241" s="75">
        <f t="shared" si="18"/>
        <v>6</v>
      </c>
      <c r="E241" s="75">
        <f>SUM(E239:E240)</f>
        <v>4</v>
      </c>
      <c r="F241" s="75">
        <f>SUM(F239:F240)</f>
        <v>3</v>
      </c>
      <c r="G241" s="75">
        <f>SUM(G239:G240)</f>
        <v>1</v>
      </c>
      <c r="M241" s="75">
        <f>SUM(M239:M240)</f>
        <v>1</v>
      </c>
      <c r="P241" s="75">
        <f>SUM(B241:O241)</f>
        <v>26</v>
      </c>
    </row>
    <row r="242" spans="1:16" s="75" customFormat="1">
      <c r="A242" s="20"/>
    </row>
    <row r="243" spans="1:16">
      <c r="A243" s="16"/>
      <c r="B243" s="16" t="s">
        <v>30</v>
      </c>
      <c r="C243" s="16" t="s">
        <v>4</v>
      </c>
      <c r="D243" s="16" t="s">
        <v>31</v>
      </c>
      <c r="E243" s="16" t="s">
        <v>6</v>
      </c>
      <c r="F243" s="16" t="s">
        <v>32</v>
      </c>
      <c r="G243" s="16" t="s">
        <v>33</v>
      </c>
      <c r="H243" s="16" t="s">
        <v>34</v>
      </c>
      <c r="I243" s="16" t="s">
        <v>10</v>
      </c>
      <c r="J243" s="16" t="s">
        <v>35</v>
      </c>
      <c r="K243" s="16" t="s">
        <v>36</v>
      </c>
      <c r="L243" s="16" t="s">
        <v>37</v>
      </c>
      <c r="M243" s="16" t="s">
        <v>123</v>
      </c>
      <c r="N243" s="16"/>
      <c r="O243"/>
    </row>
    <row r="244" spans="1:16">
      <c r="A244" s="16" t="s">
        <v>69</v>
      </c>
      <c r="B244" s="16">
        <v>215615</v>
      </c>
      <c r="C244" s="16">
        <v>87209</v>
      </c>
      <c r="D244" s="16">
        <v>133977</v>
      </c>
      <c r="E244" s="16">
        <v>78260</v>
      </c>
      <c r="F244" s="16">
        <v>68025</v>
      </c>
      <c r="G244" s="16">
        <v>10698</v>
      </c>
      <c r="H244" s="16">
        <v>9881</v>
      </c>
      <c r="I244" s="16">
        <v>10912</v>
      </c>
      <c r="J244" s="16"/>
      <c r="K244" s="16">
        <v>2561</v>
      </c>
      <c r="L244" s="16"/>
      <c r="M244" s="16"/>
      <c r="N244" s="16">
        <f>SUM(B244:M244)</f>
        <v>617138</v>
      </c>
      <c r="O244"/>
      <c r="P244" s="16"/>
    </row>
    <row r="245" spans="1:16">
      <c r="A245" s="16" t="s">
        <v>122</v>
      </c>
      <c r="B245" s="74">
        <v>0.34937890714880626</v>
      </c>
      <c r="C245" s="74">
        <v>0.14131199180734294</v>
      </c>
      <c r="D245" s="74">
        <v>0.21709406972184503</v>
      </c>
      <c r="E245" s="74">
        <v>0.12681118323616436</v>
      </c>
      <c r="F245" s="74">
        <v>0.11022656196831179</v>
      </c>
      <c r="G245" s="74">
        <v>1.7334858653980146E-2</v>
      </c>
      <c r="H245" s="74">
        <v>1.6011005642174034E-2</v>
      </c>
      <c r="I245" s="74">
        <v>1.7681620642384686E-2</v>
      </c>
      <c r="J245" s="74">
        <v>0</v>
      </c>
      <c r="K245" s="74">
        <v>4.1498011789907604E-3</v>
      </c>
      <c r="L245" s="74">
        <v>0</v>
      </c>
      <c r="M245" s="74">
        <v>0</v>
      </c>
      <c r="N245" s="74">
        <v>1</v>
      </c>
      <c r="O245"/>
    </row>
    <row r="246" spans="1:16">
      <c r="A246" s="16" t="s">
        <v>38</v>
      </c>
      <c r="B246" s="74">
        <v>2.0962734428928376</v>
      </c>
      <c r="C246" s="74">
        <v>0.84787195084405764</v>
      </c>
      <c r="D246" s="74">
        <v>1.3025644183310701</v>
      </c>
      <c r="E246" s="74">
        <v>0.76086709941698616</v>
      </c>
      <c r="F246" s="74">
        <v>0.6613593718098707</v>
      </c>
      <c r="G246" s="74">
        <v>0.10400915192388088</v>
      </c>
      <c r="H246" s="74">
        <v>9.6066033853044214E-2</v>
      </c>
      <c r="I246" s="74">
        <v>0.10608972385430812</v>
      </c>
      <c r="J246" s="74">
        <v>0</v>
      </c>
      <c r="K246" s="74">
        <v>2.4898807073944561E-2</v>
      </c>
      <c r="L246" s="74">
        <v>0</v>
      </c>
      <c r="M246" s="74">
        <v>0</v>
      </c>
      <c r="N246" s="74">
        <v>6</v>
      </c>
      <c r="O246" s="74"/>
    </row>
    <row r="247" spans="1:16" s="75" customFormat="1">
      <c r="A247" s="16" t="s">
        <v>38</v>
      </c>
      <c r="B247" s="75">
        <v>2</v>
      </c>
      <c r="D247" s="75">
        <v>1</v>
      </c>
      <c r="N247" s="75">
        <f>SUM(B247:M247)</f>
        <v>3</v>
      </c>
    </row>
    <row r="248" spans="1:16" s="75" customFormat="1">
      <c r="A248" s="16" t="s">
        <v>38</v>
      </c>
      <c r="C248" s="75">
        <v>1</v>
      </c>
      <c r="E248" s="75">
        <v>1</v>
      </c>
      <c r="F248" s="75">
        <v>1</v>
      </c>
      <c r="N248" s="75">
        <f>SUM(B248:M248)</f>
        <v>3</v>
      </c>
    </row>
    <row r="249" spans="1:16" s="75" customFormat="1">
      <c r="A249" s="20" t="s">
        <v>125</v>
      </c>
      <c r="B249" s="75">
        <f t="shared" ref="B249:D249" si="19">SUM(B247:B248)</f>
        <v>2</v>
      </c>
      <c r="C249" s="75">
        <f t="shared" si="19"/>
        <v>1</v>
      </c>
      <c r="D249" s="75">
        <f t="shared" si="19"/>
        <v>1</v>
      </c>
      <c r="E249" s="75">
        <f>SUM(E247:E248)</f>
        <v>1</v>
      </c>
      <c r="F249" s="75">
        <f>SUM(F248)</f>
        <v>1</v>
      </c>
      <c r="N249" s="75">
        <f>SUM(B249:M249)</f>
        <v>6</v>
      </c>
    </row>
    <row r="250" spans="1:16" s="75" customFormat="1">
      <c r="A250" s="20"/>
    </row>
    <row r="251" spans="1:16">
      <c r="A251" s="16"/>
      <c r="B251" s="16" t="s">
        <v>30</v>
      </c>
      <c r="C251" s="16" t="s">
        <v>4</v>
      </c>
      <c r="D251" s="16" t="s">
        <v>31</v>
      </c>
      <c r="E251" s="16" t="s">
        <v>6</v>
      </c>
      <c r="F251" s="16" t="s">
        <v>32</v>
      </c>
      <c r="G251" s="16" t="s">
        <v>33</v>
      </c>
      <c r="H251" s="16" t="s">
        <v>34</v>
      </c>
      <c r="I251" s="16" t="s">
        <v>10</v>
      </c>
      <c r="J251" s="16" t="s">
        <v>35</v>
      </c>
      <c r="K251" s="16" t="s">
        <v>36</v>
      </c>
      <c r="L251" s="16" t="s">
        <v>37</v>
      </c>
      <c r="M251" s="16" t="s">
        <v>123</v>
      </c>
      <c r="N251" s="16"/>
      <c r="O251"/>
    </row>
    <row r="252" spans="1:16">
      <c r="A252" s="16" t="s">
        <v>70</v>
      </c>
      <c r="B252" s="16">
        <v>134765</v>
      </c>
      <c r="C252" s="16">
        <v>50172</v>
      </c>
      <c r="D252" s="16">
        <v>88870</v>
      </c>
      <c r="E252" s="16">
        <v>72982</v>
      </c>
      <c r="F252" s="16">
        <v>45569</v>
      </c>
      <c r="G252" s="16">
        <v>6401</v>
      </c>
      <c r="H252" s="16">
        <v>4784</v>
      </c>
      <c r="I252" s="16">
        <v>4323</v>
      </c>
      <c r="J252" s="16"/>
      <c r="K252" s="16">
        <v>1874</v>
      </c>
      <c r="L252" s="16"/>
      <c r="M252" s="16"/>
      <c r="N252" s="16">
        <f>SUM(B252:M252)</f>
        <v>409740</v>
      </c>
      <c r="O252"/>
      <c r="P252" s="16"/>
    </row>
    <row r="253" spans="1:16">
      <c r="A253" s="16" t="s">
        <v>122</v>
      </c>
      <c r="B253" s="74">
        <v>0.32890369502611411</v>
      </c>
      <c r="C253" s="74">
        <v>0.12244838190071752</v>
      </c>
      <c r="D253" s="74">
        <v>0.21689363986918533</v>
      </c>
      <c r="E253" s="74">
        <v>0.1781178308195441</v>
      </c>
      <c r="F253" s="74">
        <v>0.1112144286620784</v>
      </c>
      <c r="G253" s="74">
        <v>1.5622101820666765E-2</v>
      </c>
      <c r="H253" s="74">
        <v>1.1675696783326011E-2</v>
      </c>
      <c r="I253" s="74">
        <v>1.0550593059013033E-2</v>
      </c>
      <c r="J253" s="74">
        <v>0</v>
      </c>
      <c r="K253" s="74">
        <v>4.5736320593547123E-3</v>
      </c>
      <c r="L253" s="74">
        <v>0</v>
      </c>
      <c r="M253" s="74">
        <v>0</v>
      </c>
      <c r="N253" s="74">
        <v>1</v>
      </c>
      <c r="O253"/>
    </row>
    <row r="254" spans="1:16">
      <c r="A254" s="16" t="s">
        <v>38</v>
      </c>
      <c r="B254" s="74">
        <v>1.6445184751305706</v>
      </c>
      <c r="C254" s="74">
        <v>0.61224190950358759</v>
      </c>
      <c r="D254" s="74">
        <v>1.0844681993459266</v>
      </c>
      <c r="E254" s="74">
        <v>0.89058915409772055</v>
      </c>
      <c r="F254" s="74">
        <v>0.55607214331039201</v>
      </c>
      <c r="G254" s="74">
        <v>7.8110509103333822E-2</v>
      </c>
      <c r="H254" s="74">
        <v>5.8378483916630058E-2</v>
      </c>
      <c r="I254" s="74">
        <v>5.2752965295065166E-2</v>
      </c>
      <c r="J254" s="74">
        <v>0</v>
      </c>
      <c r="K254" s="74">
        <v>2.2868160296773563E-2</v>
      </c>
      <c r="L254" s="74">
        <v>0</v>
      </c>
      <c r="M254" s="74">
        <v>0</v>
      </c>
      <c r="N254" s="74">
        <v>5</v>
      </c>
      <c r="O254" s="74"/>
    </row>
    <row r="255" spans="1:16" s="75" customFormat="1">
      <c r="A255" s="20" t="s">
        <v>125</v>
      </c>
      <c r="B255" s="75">
        <v>2</v>
      </c>
      <c r="C255" s="75">
        <v>1</v>
      </c>
      <c r="D255" s="75">
        <v>1</v>
      </c>
      <c r="E255" s="75">
        <v>1</v>
      </c>
      <c r="N255" s="75">
        <f>SUM(B255:M255)</f>
        <v>5</v>
      </c>
    </row>
    <row r="256" spans="1:16" s="75" customFormat="1">
      <c r="A256" s="20"/>
    </row>
    <row r="257" spans="1:17">
      <c r="A257" s="16"/>
      <c r="B257" s="16" t="s">
        <v>30</v>
      </c>
      <c r="C257" s="16" t="s">
        <v>4</v>
      </c>
      <c r="D257" s="16" t="s">
        <v>31</v>
      </c>
      <c r="E257" s="16" t="s">
        <v>6</v>
      </c>
      <c r="F257" s="16" t="s">
        <v>32</v>
      </c>
      <c r="G257" s="16" t="s">
        <v>33</v>
      </c>
      <c r="H257" s="16" t="s">
        <v>34</v>
      </c>
      <c r="I257" s="16" t="s">
        <v>10</v>
      </c>
      <c r="J257" s="16" t="s">
        <v>35</v>
      </c>
      <c r="K257" s="16" t="s">
        <v>36</v>
      </c>
      <c r="L257" s="16" t="s">
        <v>37</v>
      </c>
      <c r="M257" s="16" t="s">
        <v>123</v>
      </c>
      <c r="N257" s="16"/>
      <c r="O257"/>
    </row>
    <row r="258" spans="1:17">
      <c r="A258" s="16" t="s">
        <v>71</v>
      </c>
      <c r="B258" s="16">
        <v>97057</v>
      </c>
      <c r="C258" s="16">
        <v>54948</v>
      </c>
      <c r="D258" s="16">
        <v>22891</v>
      </c>
      <c r="E258" s="16">
        <v>43692</v>
      </c>
      <c r="F258" s="16">
        <v>22596</v>
      </c>
      <c r="G258" s="16">
        <v>4906</v>
      </c>
      <c r="H258" s="16">
        <v>3924</v>
      </c>
      <c r="I258" s="16"/>
      <c r="J258" s="16"/>
      <c r="K258" s="16">
        <v>1506</v>
      </c>
      <c r="L258" s="16"/>
      <c r="M258" s="16"/>
      <c r="N258" s="16">
        <f>SUM(B258:M258)</f>
        <v>251520</v>
      </c>
      <c r="O258"/>
    </row>
    <row r="259" spans="1:17">
      <c r="A259" s="16" t="s">
        <v>122</v>
      </c>
      <c r="B259" s="74">
        <v>0.38588183842239188</v>
      </c>
      <c r="C259" s="74">
        <v>0.21846374045801525</v>
      </c>
      <c r="D259" s="74">
        <v>9.1010655216284986E-2</v>
      </c>
      <c r="E259" s="74">
        <v>0.17371183206106872</v>
      </c>
      <c r="F259" s="74">
        <v>8.9837786259541988E-2</v>
      </c>
      <c r="G259" s="74">
        <v>1.9505407124681934E-2</v>
      </c>
      <c r="H259" s="74">
        <v>1.560114503816794E-2</v>
      </c>
      <c r="I259" s="74">
        <v>0</v>
      </c>
      <c r="J259" s="74">
        <v>0</v>
      </c>
      <c r="K259" s="74">
        <v>5.987595419847328E-3</v>
      </c>
      <c r="L259" s="74">
        <v>0</v>
      </c>
      <c r="M259" s="74">
        <v>0</v>
      </c>
      <c r="N259" s="74">
        <v>1</v>
      </c>
      <c r="O259"/>
    </row>
    <row r="260" spans="1:17">
      <c r="A260" s="16" t="s">
        <v>38</v>
      </c>
      <c r="B260" s="74">
        <v>1.1576455152671756</v>
      </c>
      <c r="C260" s="74">
        <v>0.65539122137404582</v>
      </c>
      <c r="D260" s="74">
        <v>0.27303196564885496</v>
      </c>
      <c r="E260" s="74">
        <v>0.5211354961832062</v>
      </c>
      <c r="F260" s="74">
        <v>0.26951335877862598</v>
      </c>
      <c r="G260" s="74">
        <v>5.8516221374045801E-2</v>
      </c>
      <c r="H260" s="74">
        <v>4.680343511450382E-2</v>
      </c>
      <c r="I260" s="74">
        <v>0</v>
      </c>
      <c r="J260" s="74">
        <v>0</v>
      </c>
      <c r="K260" s="74">
        <v>1.7962786259541983E-2</v>
      </c>
      <c r="L260" s="74">
        <v>0</v>
      </c>
      <c r="M260" s="74">
        <v>0</v>
      </c>
      <c r="N260" s="74">
        <v>3</v>
      </c>
      <c r="O260" s="74"/>
    </row>
    <row r="261" spans="1:17" s="75" customFormat="1">
      <c r="A261" s="20" t="s">
        <v>125</v>
      </c>
      <c r="B261" s="75">
        <v>1</v>
      </c>
      <c r="C261" s="75">
        <v>1</v>
      </c>
      <c r="E261" s="75">
        <v>1</v>
      </c>
      <c r="N261" s="75">
        <f>SUM(B261:M261)</f>
        <v>3</v>
      </c>
    </row>
    <row r="262" spans="1:17">
      <c r="A262" s="20"/>
      <c r="B262" s="74"/>
      <c r="C262" s="74"/>
      <c r="D262" s="74"/>
      <c r="E262" s="74"/>
      <c r="F262" s="74"/>
      <c r="G262" s="74"/>
      <c r="H262" s="74"/>
      <c r="I262" s="74"/>
      <c r="J262" s="74"/>
      <c r="K262" s="74"/>
      <c r="L262" s="74"/>
      <c r="M262" s="74"/>
      <c r="N262" s="74"/>
      <c r="O262" s="74"/>
      <c r="P262" s="74"/>
      <c r="Q262" s="74"/>
    </row>
    <row r="263" spans="1:17">
      <c r="A263" s="16"/>
      <c r="B263" s="16" t="s">
        <v>30</v>
      </c>
      <c r="C263" s="16" t="s">
        <v>4</v>
      </c>
      <c r="D263" s="16" t="s">
        <v>31</v>
      </c>
      <c r="E263" s="16" t="s">
        <v>6</v>
      </c>
      <c r="F263" s="16" t="s">
        <v>32</v>
      </c>
      <c r="G263" s="16" t="s">
        <v>33</v>
      </c>
      <c r="H263" s="16" t="s">
        <v>34</v>
      </c>
      <c r="I263" s="16" t="s">
        <v>10</v>
      </c>
      <c r="J263" s="16" t="s">
        <v>35</v>
      </c>
      <c r="K263" s="16" t="s">
        <v>36</v>
      </c>
      <c r="L263" s="16" t="s">
        <v>37</v>
      </c>
      <c r="M263" s="16" t="s">
        <v>123</v>
      </c>
      <c r="N263" s="16"/>
      <c r="O263"/>
    </row>
    <row r="264" spans="1:17">
      <c r="A264" s="16" t="s">
        <v>72</v>
      </c>
      <c r="B264" s="16">
        <v>139341</v>
      </c>
      <c r="C264" s="16">
        <v>55712</v>
      </c>
      <c r="D264" s="16">
        <v>32918</v>
      </c>
      <c r="E264" s="16">
        <v>50908</v>
      </c>
      <c r="F264" s="16">
        <v>32106</v>
      </c>
      <c r="G264" s="16">
        <v>6036</v>
      </c>
      <c r="H264" s="16">
        <v>14811</v>
      </c>
      <c r="I264" s="16"/>
      <c r="J264" s="16"/>
      <c r="K264" s="16">
        <v>2025</v>
      </c>
      <c r="L264" s="16"/>
      <c r="M264" s="16"/>
      <c r="N264" s="16">
        <f>SUM(B264:M264)</f>
        <v>333857</v>
      </c>
      <c r="O264" s="16"/>
    </row>
    <row r="265" spans="1:17">
      <c r="A265" s="16" t="s">
        <v>122</v>
      </c>
      <c r="B265" s="74">
        <v>0.41736731594664783</v>
      </c>
      <c r="C265" s="74">
        <v>0.1668738411954819</v>
      </c>
      <c r="D265" s="74">
        <v>9.8599100812623366E-2</v>
      </c>
      <c r="E265" s="74">
        <v>0.1524844469338669</v>
      </c>
      <c r="F265" s="74">
        <v>9.6166921765905758E-2</v>
      </c>
      <c r="G265" s="74">
        <v>1.8079596953186543E-2</v>
      </c>
      <c r="H265" s="74">
        <v>4.4363305247456249E-2</v>
      </c>
      <c r="I265" s="74">
        <v>0</v>
      </c>
      <c r="J265" s="74">
        <v>0</v>
      </c>
      <c r="K265" s="74">
        <v>6.06547114483147E-3</v>
      </c>
      <c r="L265" s="74">
        <v>0</v>
      </c>
      <c r="M265" s="74">
        <v>0</v>
      </c>
      <c r="N265" s="74">
        <v>1</v>
      </c>
      <c r="O265" s="74"/>
    </row>
    <row r="266" spans="1:17">
      <c r="A266" s="16" t="s">
        <v>38</v>
      </c>
      <c r="B266" s="74">
        <v>1.2521019478399436</v>
      </c>
      <c r="C266" s="87">
        <v>0.50062152358644574</v>
      </c>
      <c r="D266" s="74">
        <v>0.29579730243787011</v>
      </c>
      <c r="E266" s="87">
        <v>0.45745334080160072</v>
      </c>
      <c r="F266" s="74">
        <v>0.28850076529771729</v>
      </c>
      <c r="G266" s="89">
        <v>5.4238790859559627E-2</v>
      </c>
      <c r="H266" s="89">
        <v>0.13308991574236875</v>
      </c>
      <c r="I266" s="74">
        <v>0</v>
      </c>
      <c r="J266" s="74">
        <v>0</v>
      </c>
      <c r="K266" s="74">
        <v>1.8196413434494411E-2</v>
      </c>
      <c r="L266" s="74">
        <v>0</v>
      </c>
      <c r="M266" s="74">
        <v>0</v>
      </c>
      <c r="N266" s="74">
        <v>3</v>
      </c>
      <c r="O266" s="74"/>
    </row>
    <row r="267" spans="1:17">
      <c r="A267" s="16" t="s">
        <v>38</v>
      </c>
      <c r="B267" s="16">
        <v>1</v>
      </c>
      <c r="C267" s="16"/>
      <c r="D267" s="16"/>
      <c r="E267" s="16"/>
      <c r="F267" s="16"/>
      <c r="G267" s="16"/>
      <c r="H267" s="16"/>
      <c r="I267" s="16"/>
      <c r="J267" s="16"/>
      <c r="K267" s="16"/>
      <c r="L267" s="16"/>
      <c r="M267" s="16"/>
      <c r="N267" s="16">
        <f>SUM(B267:M267)</f>
        <v>1</v>
      </c>
      <c r="O267" s="74"/>
    </row>
    <row r="268" spans="1:17">
      <c r="A268" s="16" t="s">
        <v>38</v>
      </c>
      <c r="B268" s="16"/>
      <c r="C268" s="16">
        <v>1</v>
      </c>
      <c r="D268" s="16"/>
      <c r="E268" s="16">
        <v>1</v>
      </c>
      <c r="F268" s="16"/>
      <c r="G268" s="16"/>
      <c r="H268" s="16"/>
      <c r="I268" s="16"/>
      <c r="J268" s="16"/>
      <c r="K268" s="16"/>
      <c r="L268" s="16"/>
      <c r="M268" s="16"/>
      <c r="N268" s="16">
        <f>SUM(B268:M268)</f>
        <v>2</v>
      </c>
      <c r="O268" s="74"/>
    </row>
    <row r="269" spans="1:17">
      <c r="A269" s="20" t="s">
        <v>125</v>
      </c>
      <c r="B269" s="16">
        <f t="shared" ref="B269:E269" si="20">SUM(B267:B268)</f>
        <v>1</v>
      </c>
      <c r="C269" s="16">
        <f t="shared" si="20"/>
        <v>1</v>
      </c>
      <c r="D269" s="16"/>
      <c r="E269" s="16">
        <f t="shared" si="20"/>
        <v>1</v>
      </c>
      <c r="F269" s="16"/>
      <c r="G269" s="16"/>
      <c r="H269" s="16"/>
      <c r="I269" s="16"/>
      <c r="J269" s="16"/>
      <c r="K269" s="16"/>
      <c r="L269" s="16"/>
      <c r="M269" s="16"/>
      <c r="N269" s="16">
        <f>SUM(B269:M269)</f>
        <v>3</v>
      </c>
      <c r="O269" s="74"/>
    </row>
    <row r="270" spans="1:17">
      <c r="A270" s="16"/>
      <c r="B270" s="74"/>
      <c r="C270" s="74"/>
      <c r="D270" s="74"/>
      <c r="E270" s="74"/>
      <c r="F270" s="74"/>
      <c r="G270" s="74"/>
      <c r="H270" s="74"/>
      <c r="I270" s="74"/>
      <c r="J270" s="74"/>
      <c r="K270" s="74"/>
      <c r="L270" s="74"/>
      <c r="M270" s="74"/>
      <c r="N270" s="74"/>
      <c r="O270" s="74"/>
    </row>
    <row r="271" spans="1:17">
      <c r="A271" s="16"/>
      <c r="B271" s="16" t="s">
        <v>30</v>
      </c>
      <c r="C271" s="16" t="s">
        <v>4</v>
      </c>
      <c r="D271" s="16" t="s">
        <v>31</v>
      </c>
      <c r="E271" s="16" t="s">
        <v>6</v>
      </c>
      <c r="F271" s="16" t="s">
        <v>32</v>
      </c>
      <c r="G271" s="16" t="s">
        <v>33</v>
      </c>
      <c r="H271" s="16" t="s">
        <v>34</v>
      </c>
      <c r="I271" s="16" t="s">
        <v>10</v>
      </c>
      <c r="J271" s="16" t="s">
        <v>35</v>
      </c>
      <c r="K271" s="16" t="s">
        <v>36</v>
      </c>
      <c r="L271" s="16" t="s">
        <v>37</v>
      </c>
      <c r="M271" s="16" t="s">
        <v>123</v>
      </c>
      <c r="N271" s="16"/>
      <c r="O271"/>
    </row>
    <row r="272" spans="1:17">
      <c r="A272" s="16" t="s">
        <v>73</v>
      </c>
      <c r="B272" s="16">
        <v>257790</v>
      </c>
      <c r="C272" s="16">
        <v>131399</v>
      </c>
      <c r="D272" s="16">
        <v>115226</v>
      </c>
      <c r="E272" s="16">
        <v>139945</v>
      </c>
      <c r="F272" s="16">
        <v>72725</v>
      </c>
      <c r="G272" s="16">
        <v>42861</v>
      </c>
      <c r="H272" s="16">
        <v>10361</v>
      </c>
      <c r="I272" s="16"/>
      <c r="J272" s="16"/>
      <c r="K272" s="16">
        <v>4406</v>
      </c>
      <c r="L272" s="16"/>
      <c r="M272" s="16"/>
      <c r="N272" s="16">
        <f>SUM(B272:M272)</f>
        <v>774713</v>
      </c>
      <c r="O272"/>
    </row>
    <row r="273" spans="1:16">
      <c r="A273" s="16" t="s">
        <v>122</v>
      </c>
      <c r="B273" s="74">
        <v>0.33275548493442086</v>
      </c>
      <c r="C273" s="74">
        <v>0.16960990715271332</v>
      </c>
      <c r="D273" s="74">
        <v>0.1487337891580495</v>
      </c>
      <c r="E273" s="74">
        <v>0.1806410890226445</v>
      </c>
      <c r="F273" s="74">
        <v>9.3873473144248251E-2</v>
      </c>
      <c r="G273" s="74">
        <v>5.5325004227371945E-2</v>
      </c>
      <c r="H273" s="74">
        <v>1.3373984946683482E-2</v>
      </c>
      <c r="I273" s="74">
        <v>0</v>
      </c>
      <c r="J273" s="74">
        <v>0</v>
      </c>
      <c r="K273" s="74">
        <v>5.6872674138681032E-3</v>
      </c>
      <c r="L273" s="74">
        <v>0</v>
      </c>
      <c r="M273" s="74">
        <v>0</v>
      </c>
      <c r="N273" s="74">
        <v>1</v>
      </c>
      <c r="O273"/>
    </row>
    <row r="274" spans="1:16">
      <c r="A274" s="16" t="s">
        <v>38</v>
      </c>
      <c r="B274" s="74">
        <v>2.9947993644097877</v>
      </c>
      <c r="C274" s="74">
        <v>1.5264891643744198</v>
      </c>
      <c r="D274" s="74">
        <v>1.3386041024224455</v>
      </c>
      <c r="E274" s="74">
        <v>1.6257698012038004</v>
      </c>
      <c r="F274" s="74">
        <v>0.84486125829823422</v>
      </c>
      <c r="G274" s="74">
        <v>0.49792503804634752</v>
      </c>
      <c r="H274" s="74">
        <v>0.12036586452015134</v>
      </c>
      <c r="I274" s="74">
        <v>0</v>
      </c>
      <c r="J274" s="74">
        <v>0</v>
      </c>
      <c r="K274" s="74">
        <v>5.1185406724812928E-2</v>
      </c>
      <c r="L274" s="74">
        <v>0</v>
      </c>
      <c r="M274" s="74">
        <v>0</v>
      </c>
      <c r="N274" s="74">
        <v>9</v>
      </c>
      <c r="O274" s="74"/>
    </row>
    <row r="275" spans="1:16" s="75" customFormat="1">
      <c r="A275" s="75" t="s">
        <v>38</v>
      </c>
      <c r="B275" s="75">
        <v>2</v>
      </c>
      <c r="C275" s="75">
        <v>1</v>
      </c>
      <c r="D275" s="75">
        <v>1</v>
      </c>
      <c r="E275" s="75">
        <v>1</v>
      </c>
      <c r="N275" s="75">
        <f>SUM(B275:M275)</f>
        <v>5</v>
      </c>
    </row>
    <row r="276" spans="1:16" s="75" customFormat="1">
      <c r="A276" s="75" t="s">
        <v>38</v>
      </c>
      <c r="B276" s="75">
        <v>1</v>
      </c>
      <c r="C276" s="75">
        <v>1</v>
      </c>
      <c r="E276" s="75">
        <v>1</v>
      </c>
      <c r="F276" s="75">
        <v>1</v>
      </c>
      <c r="N276" s="75">
        <f>SUM(B276:M276)</f>
        <v>4</v>
      </c>
    </row>
    <row r="277" spans="1:16" s="75" customFormat="1">
      <c r="A277" s="20" t="s">
        <v>125</v>
      </c>
      <c r="B277" s="75">
        <f t="shared" ref="B277:F277" si="21">SUM(B275:B276)</f>
        <v>3</v>
      </c>
      <c r="C277" s="75">
        <f t="shared" si="21"/>
        <v>2</v>
      </c>
      <c r="D277" s="75">
        <f t="shared" si="21"/>
        <v>1</v>
      </c>
      <c r="E277" s="75">
        <f t="shared" si="21"/>
        <v>2</v>
      </c>
      <c r="F277" s="75">
        <f t="shared" si="21"/>
        <v>1</v>
      </c>
      <c r="N277" s="75">
        <f>SUM(B277:M277)</f>
        <v>9</v>
      </c>
    </row>
    <row r="278" spans="1:16">
      <c r="A278" s="16"/>
      <c r="B278" s="74"/>
      <c r="C278" s="74"/>
      <c r="D278" s="74"/>
      <c r="E278" s="74"/>
      <c r="F278" s="74"/>
      <c r="G278" s="74"/>
      <c r="H278" s="74"/>
      <c r="I278" s="74"/>
      <c r="J278" s="74"/>
      <c r="K278" s="74"/>
      <c r="L278" s="74"/>
      <c r="M278" s="74"/>
      <c r="N278" s="74"/>
      <c r="O278" s="74"/>
    </row>
    <row r="279" spans="1:16">
      <c r="A279" s="16"/>
      <c r="B279" s="16" t="s">
        <v>30</v>
      </c>
      <c r="C279" s="16" t="s">
        <v>4</v>
      </c>
      <c r="D279" s="16" t="s">
        <v>31</v>
      </c>
      <c r="E279" s="16" t="s">
        <v>6</v>
      </c>
      <c r="F279" s="16" t="s">
        <v>32</v>
      </c>
      <c r="G279" s="16" t="s">
        <v>33</v>
      </c>
      <c r="H279" s="16" t="s">
        <v>34</v>
      </c>
      <c r="I279" s="16" t="s">
        <v>10</v>
      </c>
      <c r="J279" s="16" t="s">
        <v>35</v>
      </c>
      <c r="K279" s="16" t="s">
        <v>36</v>
      </c>
      <c r="L279" s="16" t="s">
        <v>37</v>
      </c>
      <c r="M279" s="16" t="s">
        <v>147</v>
      </c>
      <c r="N279" s="16" t="s">
        <v>123</v>
      </c>
      <c r="O279" s="16"/>
    </row>
    <row r="280" spans="1:16">
      <c r="A280" s="16" t="s">
        <v>74</v>
      </c>
      <c r="B280" s="16">
        <v>415065</v>
      </c>
      <c r="C280" s="16">
        <v>192740</v>
      </c>
      <c r="D280" s="16">
        <v>154404</v>
      </c>
      <c r="E280" s="16">
        <v>182796</v>
      </c>
      <c r="F280" s="16">
        <v>107749</v>
      </c>
      <c r="G280" s="16">
        <v>44453</v>
      </c>
      <c r="H280" s="16">
        <v>27957</v>
      </c>
      <c r="I280" s="16"/>
      <c r="J280" s="16"/>
      <c r="K280" s="16">
        <v>6026</v>
      </c>
      <c r="L280" s="16"/>
      <c r="M280" s="16" t="s">
        <v>148</v>
      </c>
      <c r="N280" s="16">
        <v>89756</v>
      </c>
      <c r="O280" s="16">
        <f>SUM(B280:N280)</f>
        <v>1220946</v>
      </c>
    </row>
    <row r="281" spans="1:16">
      <c r="A281" s="16" t="s">
        <v>122</v>
      </c>
      <c r="B281" s="74">
        <v>0.33995360974195421</v>
      </c>
      <c r="C281" s="74">
        <v>0.15786119943060545</v>
      </c>
      <c r="D281" s="74">
        <v>0.12646259539733945</v>
      </c>
      <c r="E281" s="74">
        <v>0.14971669508725202</v>
      </c>
      <c r="F281" s="74">
        <v>8.8250422213595026E-2</v>
      </c>
      <c r="G281" s="74">
        <v>3.6408653617768516E-2</v>
      </c>
      <c r="H281" s="74">
        <v>2.2897818576742952E-2</v>
      </c>
      <c r="I281" s="74">
        <v>0</v>
      </c>
      <c r="J281" s="74">
        <v>0</v>
      </c>
      <c r="K281" s="74">
        <v>4.9355172137015065E-3</v>
      </c>
      <c r="L281" s="74">
        <v>0</v>
      </c>
      <c r="M281" s="74">
        <v>7.3513488721040895E-2</v>
      </c>
      <c r="N281" s="74">
        <v>7.3513488721040895E-2</v>
      </c>
      <c r="O281" s="74">
        <v>1</v>
      </c>
    </row>
    <row r="282" spans="1:16">
      <c r="A282" s="16" t="s">
        <v>38</v>
      </c>
      <c r="B282" s="74">
        <v>4.4193969266454047</v>
      </c>
      <c r="C282" s="74">
        <v>2.052195592597871</v>
      </c>
      <c r="D282" s="74">
        <v>1.6440137401654129</v>
      </c>
      <c r="E282" s="74">
        <v>1.9463170361342763</v>
      </c>
      <c r="F282" s="74">
        <v>1.1472554887767354</v>
      </c>
      <c r="G282" s="74">
        <v>0.47331249703099071</v>
      </c>
      <c r="H282" s="74">
        <v>0.2976716414976584</v>
      </c>
      <c r="I282" s="74">
        <v>0</v>
      </c>
      <c r="J282" s="74">
        <v>0</v>
      </c>
      <c r="K282" s="74">
        <v>6.4161723778119586E-2</v>
      </c>
      <c r="L282" s="74">
        <v>0</v>
      </c>
      <c r="M282" s="74">
        <v>0.9556753533735316</v>
      </c>
      <c r="N282" s="74">
        <v>0.9556753533735316</v>
      </c>
      <c r="O282" s="74">
        <v>13</v>
      </c>
      <c r="P282" s="74"/>
    </row>
    <row r="283" spans="1:16" s="75" customFormat="1">
      <c r="A283" s="75" t="s">
        <v>38</v>
      </c>
      <c r="B283" s="75">
        <v>4</v>
      </c>
      <c r="C283" s="75">
        <v>2</v>
      </c>
      <c r="D283" s="75">
        <v>1</v>
      </c>
      <c r="E283" s="75">
        <v>1</v>
      </c>
      <c r="F283" s="75">
        <v>1</v>
      </c>
      <c r="O283" s="75">
        <f>SUM(B283:N283)</f>
        <v>9</v>
      </c>
    </row>
    <row r="284" spans="1:16" s="75" customFormat="1">
      <c r="A284" s="75" t="s">
        <v>38</v>
      </c>
      <c r="D284" s="75">
        <v>1</v>
      </c>
      <c r="E284" s="75">
        <v>1</v>
      </c>
      <c r="G284" s="75">
        <v>1</v>
      </c>
      <c r="M284" s="75">
        <v>1</v>
      </c>
      <c r="O284" s="75">
        <f>SUM(B284:N284)</f>
        <v>4</v>
      </c>
    </row>
    <row r="285" spans="1:16" s="75" customFormat="1">
      <c r="A285" s="20" t="s">
        <v>125</v>
      </c>
      <c r="B285" s="75">
        <f t="shared" ref="B285:F285" si="22">SUM(B283:B284)</f>
        <v>4</v>
      </c>
      <c r="C285" s="75">
        <f t="shared" si="22"/>
        <v>2</v>
      </c>
      <c r="D285" s="75">
        <f t="shared" si="22"/>
        <v>2</v>
      </c>
      <c r="E285" s="75">
        <f t="shared" si="22"/>
        <v>2</v>
      </c>
      <c r="F285" s="75">
        <f t="shared" si="22"/>
        <v>1</v>
      </c>
      <c r="G285" s="75">
        <f>SUM(G284)</f>
        <v>1</v>
      </c>
      <c r="M285" s="75">
        <f>SUM(M283:M284)</f>
        <v>1</v>
      </c>
      <c r="O285" s="75">
        <f>SUM(B285:N285)</f>
        <v>13</v>
      </c>
    </row>
    <row r="286" spans="1:16">
      <c r="A286" s="16"/>
      <c r="B286" s="74"/>
      <c r="C286" s="74"/>
      <c r="D286" s="74"/>
      <c r="E286" s="74"/>
      <c r="F286" s="74"/>
      <c r="G286" s="74"/>
      <c r="H286" s="74"/>
      <c r="I286" s="74"/>
      <c r="J286" s="74"/>
      <c r="K286" s="74"/>
      <c r="L286" s="74"/>
      <c r="M286" s="74"/>
      <c r="N286" s="74"/>
      <c r="O286" s="74"/>
    </row>
    <row r="287" spans="1:16">
      <c r="A287" s="16"/>
      <c r="B287" s="16" t="s">
        <v>30</v>
      </c>
      <c r="C287" s="16" t="s">
        <v>4</v>
      </c>
      <c r="D287" s="16" t="s">
        <v>31</v>
      </c>
      <c r="E287" s="16" t="s">
        <v>6</v>
      </c>
      <c r="F287" s="16" t="s">
        <v>32</v>
      </c>
      <c r="G287" s="16" t="s">
        <v>33</v>
      </c>
      <c r="H287" s="16" t="s">
        <v>34</v>
      </c>
      <c r="I287" s="16" t="s">
        <v>10</v>
      </c>
      <c r="J287" s="16" t="s">
        <v>35</v>
      </c>
      <c r="K287" s="16" t="s">
        <v>36</v>
      </c>
      <c r="L287" s="16" t="s">
        <v>37</v>
      </c>
      <c r="M287" s="16" t="s">
        <v>123</v>
      </c>
      <c r="N287" s="16"/>
      <c r="O287"/>
    </row>
    <row r="288" spans="1:16">
      <c r="A288" s="16" t="s">
        <v>75</v>
      </c>
      <c r="B288" s="16">
        <v>274650</v>
      </c>
      <c r="C288" s="16">
        <v>95020</v>
      </c>
      <c r="D288" s="16">
        <v>68867</v>
      </c>
      <c r="E288" s="16">
        <v>99551</v>
      </c>
      <c r="F288" s="16">
        <v>50048</v>
      </c>
      <c r="G288" s="16">
        <v>10760</v>
      </c>
      <c r="H288" s="16">
        <v>8296</v>
      </c>
      <c r="I288" s="16"/>
      <c r="J288" s="16"/>
      <c r="K288" s="16">
        <v>4052</v>
      </c>
      <c r="L288" s="16"/>
      <c r="M288" s="16">
        <v>14018</v>
      </c>
      <c r="N288" s="16">
        <f>SUM(B288:M288)</f>
        <v>625262</v>
      </c>
      <c r="O288"/>
    </row>
    <row r="289" spans="1:15">
      <c r="A289" s="16" t="s">
        <v>122</v>
      </c>
      <c r="B289" s="74">
        <v>0.43925586394183558</v>
      </c>
      <c r="C289" s="74">
        <v>0.15196829489078179</v>
      </c>
      <c r="D289" s="74">
        <v>0.11014102888069321</v>
      </c>
      <c r="E289" s="74">
        <v>0.15921485713189032</v>
      </c>
      <c r="F289" s="74">
        <v>8.0043245871330743E-2</v>
      </c>
      <c r="G289" s="74">
        <v>1.7208786076876575E-2</v>
      </c>
      <c r="H289" s="74">
        <v>1.3268038038454281E-2</v>
      </c>
      <c r="I289" s="74">
        <v>0</v>
      </c>
      <c r="J289" s="74">
        <v>0</v>
      </c>
      <c r="K289" s="74">
        <v>6.4804833813665308E-3</v>
      </c>
      <c r="L289" s="74">
        <v>0</v>
      </c>
      <c r="M289" s="74">
        <v>2.2419401786770987E-2</v>
      </c>
      <c r="N289" s="74">
        <v>1</v>
      </c>
      <c r="O289"/>
    </row>
    <row r="290" spans="1:15">
      <c r="A290" s="16" t="s">
        <v>38</v>
      </c>
      <c r="B290" s="74">
        <v>3.074791047592849</v>
      </c>
      <c r="C290" s="74">
        <v>1.0637780642354726</v>
      </c>
      <c r="D290" s="74">
        <v>0.7709872021648525</v>
      </c>
      <c r="E290" s="74">
        <v>1.1145039999232322</v>
      </c>
      <c r="F290" s="74">
        <v>0.56030272109931523</v>
      </c>
      <c r="G290" s="74">
        <v>0.12046150253813602</v>
      </c>
      <c r="H290" s="74">
        <v>9.2876266269179969E-2</v>
      </c>
      <c r="I290" s="74">
        <v>0</v>
      </c>
      <c r="J290" s="74">
        <v>0</v>
      </c>
      <c r="K290" s="74">
        <v>4.5363383669565716E-2</v>
      </c>
      <c r="L290" s="74">
        <v>0</v>
      </c>
      <c r="M290" s="74">
        <v>0.15693581250739691</v>
      </c>
      <c r="N290" s="74">
        <v>7</v>
      </c>
      <c r="O290" s="74"/>
    </row>
    <row r="291" spans="1:15" s="75" customFormat="1">
      <c r="A291" s="75" t="s">
        <v>38</v>
      </c>
      <c r="B291" s="75">
        <v>3</v>
      </c>
      <c r="C291" s="75">
        <v>1</v>
      </c>
      <c r="E291" s="75">
        <v>1</v>
      </c>
      <c r="N291" s="75">
        <f>SUM(B291:M291)</f>
        <v>5</v>
      </c>
    </row>
    <row r="292" spans="1:15" s="75" customFormat="1">
      <c r="A292" s="75" t="s">
        <v>38</v>
      </c>
      <c r="D292" s="75">
        <v>1</v>
      </c>
      <c r="F292" s="75">
        <v>1</v>
      </c>
      <c r="N292" s="75">
        <f>SUM(B292:M292)</f>
        <v>2</v>
      </c>
    </row>
    <row r="293" spans="1:15" s="75" customFormat="1">
      <c r="A293" s="20" t="s">
        <v>125</v>
      </c>
      <c r="B293" s="75">
        <f t="shared" ref="B293:D293" si="23">SUM(B291:B292)</f>
        <v>3</v>
      </c>
      <c r="C293" s="75">
        <f t="shared" si="23"/>
        <v>1</v>
      </c>
      <c r="D293" s="75">
        <f t="shared" si="23"/>
        <v>1</v>
      </c>
      <c r="E293" s="75">
        <f>SUM(E291:E292)</f>
        <v>1</v>
      </c>
      <c r="F293" s="75">
        <f>SUM(F291:F292)</f>
        <v>1</v>
      </c>
      <c r="N293" s="75">
        <f>SUM(B293:M293)</f>
        <v>7</v>
      </c>
    </row>
    <row r="294" spans="1:15">
      <c r="A294" s="16"/>
      <c r="B294" s="74"/>
      <c r="C294" s="74"/>
      <c r="D294" s="74"/>
      <c r="E294" s="74"/>
      <c r="F294" s="74"/>
      <c r="G294" s="74"/>
      <c r="H294" s="74"/>
      <c r="I294" s="74"/>
      <c r="J294" s="74"/>
      <c r="K294" s="74"/>
      <c r="L294" s="74"/>
      <c r="M294" s="74"/>
      <c r="N294" s="74"/>
      <c r="O294" s="74"/>
    </row>
    <row r="295" spans="1:15">
      <c r="A295" s="16"/>
      <c r="B295" s="16" t="s">
        <v>30</v>
      </c>
      <c r="C295" s="16" t="s">
        <v>4</v>
      </c>
      <c r="D295" s="16" t="s">
        <v>31</v>
      </c>
      <c r="E295" s="16" t="s">
        <v>6</v>
      </c>
      <c r="F295" s="16" t="s">
        <v>32</v>
      </c>
      <c r="G295" s="16" t="s">
        <v>33</v>
      </c>
      <c r="H295" s="16" t="s">
        <v>34</v>
      </c>
      <c r="I295" s="16" t="s">
        <v>10</v>
      </c>
      <c r="J295" s="16" t="s">
        <v>35</v>
      </c>
      <c r="K295" s="16" t="s">
        <v>36</v>
      </c>
      <c r="L295" s="16" t="s">
        <v>37</v>
      </c>
      <c r="M295" s="16" t="s">
        <v>123</v>
      </c>
      <c r="N295" s="16"/>
      <c r="O295"/>
    </row>
    <row r="296" spans="1:15">
      <c r="A296" s="16" t="s">
        <v>76</v>
      </c>
      <c r="B296" s="16">
        <v>98142</v>
      </c>
      <c r="C296" s="16">
        <v>62376</v>
      </c>
      <c r="D296" s="16">
        <v>41299</v>
      </c>
      <c r="E296" s="16">
        <v>50167</v>
      </c>
      <c r="F296" s="16">
        <v>30152</v>
      </c>
      <c r="G296" s="16">
        <v>5582</v>
      </c>
      <c r="H296" s="16">
        <v>3441</v>
      </c>
      <c r="I296" s="16"/>
      <c r="J296" s="16"/>
      <c r="K296" s="16">
        <v>3463</v>
      </c>
      <c r="L296" s="16"/>
      <c r="M296" s="16"/>
      <c r="N296" s="16">
        <f>SUM(B296:M296)</f>
        <v>294622</v>
      </c>
      <c r="O296"/>
    </row>
    <row r="297" spans="1:15">
      <c r="A297" s="16" t="s">
        <v>122</v>
      </c>
      <c r="B297" s="74">
        <v>0.33311158026216642</v>
      </c>
      <c r="C297" s="74">
        <v>0.21171535051693358</v>
      </c>
      <c r="D297" s="74">
        <v>0.14017622580798447</v>
      </c>
      <c r="E297" s="74">
        <v>0.17027581103922992</v>
      </c>
      <c r="F297" s="74">
        <v>0.10234130512996314</v>
      </c>
      <c r="G297" s="74">
        <v>1.8946310866126765E-2</v>
      </c>
      <c r="H297" s="74">
        <v>1.1679372212529954E-2</v>
      </c>
      <c r="I297" s="74">
        <v>0</v>
      </c>
      <c r="J297" s="74">
        <v>0</v>
      </c>
      <c r="K297" s="74">
        <v>1.1754044165065746E-2</v>
      </c>
      <c r="L297" s="74">
        <v>0</v>
      </c>
      <c r="M297" s="74">
        <v>0</v>
      </c>
      <c r="N297" s="74">
        <v>1</v>
      </c>
      <c r="O297"/>
    </row>
    <row r="298" spans="1:15">
      <c r="A298" s="16" t="s">
        <v>38</v>
      </c>
      <c r="B298" s="74">
        <v>1.3324463210486657</v>
      </c>
      <c r="C298" s="74">
        <v>0.8468614020677343</v>
      </c>
      <c r="D298" s="74">
        <v>0.56070490323193789</v>
      </c>
      <c r="E298" s="74">
        <v>0.6811032441569197</v>
      </c>
      <c r="F298" s="74">
        <v>0.40936522051985258</v>
      </c>
      <c r="G298" s="74">
        <v>7.578524346450706E-2</v>
      </c>
      <c r="H298" s="74">
        <v>4.6717488850119816E-2</v>
      </c>
      <c r="I298" s="74">
        <v>0</v>
      </c>
      <c r="J298" s="74">
        <v>0</v>
      </c>
      <c r="K298" s="74">
        <v>4.7016176660262983E-2</v>
      </c>
      <c r="L298" s="74">
        <v>0</v>
      </c>
      <c r="M298" s="74">
        <v>0</v>
      </c>
      <c r="N298" s="74">
        <v>4</v>
      </c>
      <c r="O298" s="74"/>
    </row>
    <row r="299" spans="1:15" s="75" customFormat="1">
      <c r="A299" s="75" t="s">
        <v>38</v>
      </c>
      <c r="B299" s="75">
        <v>1</v>
      </c>
      <c r="N299" s="75">
        <f>SUM(B299:M299)</f>
        <v>1</v>
      </c>
    </row>
    <row r="300" spans="1:15" s="75" customFormat="1">
      <c r="A300" s="75" t="s">
        <v>38</v>
      </c>
      <c r="C300" s="75">
        <v>1</v>
      </c>
      <c r="D300" s="75">
        <v>1</v>
      </c>
      <c r="E300" s="75">
        <v>1</v>
      </c>
      <c r="N300" s="75">
        <f>SUM(B300:M300)</f>
        <v>3</v>
      </c>
    </row>
    <row r="301" spans="1:15" s="75" customFormat="1">
      <c r="A301" s="20" t="s">
        <v>125</v>
      </c>
      <c r="B301" s="75">
        <f t="shared" ref="B301:E301" si="24">SUM(B299:B300)</f>
        <v>1</v>
      </c>
      <c r="C301" s="75">
        <f t="shared" si="24"/>
        <v>1</v>
      </c>
      <c r="D301" s="75">
        <f>SUM(D300)</f>
        <v>1</v>
      </c>
      <c r="E301" s="75">
        <f t="shared" si="24"/>
        <v>1</v>
      </c>
      <c r="N301" s="75">
        <f>SUM(B301:M301)</f>
        <v>4</v>
      </c>
    </row>
    <row r="302" spans="1:15">
      <c r="A302" s="16"/>
      <c r="B302" s="74"/>
      <c r="C302" s="74"/>
      <c r="D302" s="74"/>
      <c r="E302" s="74"/>
      <c r="F302" s="74"/>
      <c r="G302" s="74"/>
      <c r="H302" s="74"/>
      <c r="I302" s="74"/>
      <c r="J302" s="74"/>
      <c r="K302" s="74"/>
      <c r="L302" s="74"/>
      <c r="M302" s="74"/>
      <c r="N302" s="74"/>
      <c r="O302" s="74"/>
    </row>
    <row r="303" spans="1:15">
      <c r="A303" s="16"/>
      <c r="B303" s="16" t="s">
        <v>30</v>
      </c>
      <c r="C303" s="16" t="s">
        <v>4</v>
      </c>
      <c r="D303" s="16" t="s">
        <v>31</v>
      </c>
      <c r="E303" s="16" t="s">
        <v>6</v>
      </c>
      <c r="F303" s="16" t="s">
        <v>32</v>
      </c>
      <c r="G303" s="16" t="s">
        <v>33</v>
      </c>
      <c r="H303" s="16" t="s">
        <v>34</v>
      </c>
      <c r="I303" s="16" t="s">
        <v>10</v>
      </c>
      <c r="J303" s="16" t="s">
        <v>35</v>
      </c>
      <c r="K303" s="16" t="s">
        <v>36</v>
      </c>
      <c r="L303" s="16" t="s">
        <v>37</v>
      </c>
      <c r="M303" s="16" t="s">
        <v>123</v>
      </c>
      <c r="N303" s="16"/>
      <c r="O303"/>
    </row>
    <row r="304" spans="1:15">
      <c r="A304" s="16" t="s">
        <v>77</v>
      </c>
      <c r="B304" s="16">
        <v>154075</v>
      </c>
      <c r="C304" s="16">
        <v>92649</v>
      </c>
      <c r="D304" s="16">
        <v>41873</v>
      </c>
      <c r="E304" s="16">
        <v>58187</v>
      </c>
      <c r="F304" s="16">
        <v>27266</v>
      </c>
      <c r="G304" s="16">
        <v>7913</v>
      </c>
      <c r="H304" s="16">
        <v>15562</v>
      </c>
      <c r="I304" s="16"/>
      <c r="J304" s="16"/>
      <c r="K304" s="16">
        <v>2371</v>
      </c>
      <c r="L304" s="16"/>
      <c r="M304" s="16"/>
      <c r="N304" s="16">
        <f>SUM(B304:M304)</f>
        <v>399896</v>
      </c>
      <c r="O304"/>
    </row>
    <row r="305" spans="1:15">
      <c r="A305" s="16" t="s">
        <v>122</v>
      </c>
      <c r="B305" s="74">
        <v>0.38528767479544679</v>
      </c>
      <c r="C305" s="74">
        <v>0.23168273751175306</v>
      </c>
      <c r="D305" s="74">
        <v>0.10470972452837737</v>
      </c>
      <c r="E305" s="74">
        <v>0.1455053313861604</v>
      </c>
      <c r="F305" s="74">
        <v>6.8182727509152385E-2</v>
      </c>
      <c r="G305" s="74">
        <v>1.9787644787644786E-2</v>
      </c>
      <c r="H305" s="74">
        <v>3.891511793066197E-2</v>
      </c>
      <c r="I305" s="74">
        <v>0</v>
      </c>
      <c r="J305" s="74">
        <v>0</v>
      </c>
      <c r="K305" s="74">
        <v>5.9290415508032089E-3</v>
      </c>
      <c r="L305" s="74">
        <v>0</v>
      </c>
      <c r="M305" s="74">
        <v>0</v>
      </c>
      <c r="N305" s="74">
        <v>1</v>
      </c>
      <c r="O305"/>
    </row>
    <row r="306" spans="1:15">
      <c r="A306" s="16" t="s">
        <v>38</v>
      </c>
      <c r="B306" s="74">
        <v>1.9264383739772339</v>
      </c>
      <c r="C306" s="74">
        <v>1.1584136875587654</v>
      </c>
      <c r="D306" s="74">
        <v>0.52354862264188684</v>
      </c>
      <c r="E306" s="74">
        <v>0.72752665693080198</v>
      </c>
      <c r="F306" s="74">
        <v>0.34091363754576193</v>
      </c>
      <c r="G306" s="74">
        <v>9.8938223938223935E-2</v>
      </c>
      <c r="H306" s="74">
        <v>0.19457558965330984</v>
      </c>
      <c r="I306" s="74">
        <v>0</v>
      </c>
      <c r="J306" s="74">
        <v>0</v>
      </c>
      <c r="K306" s="74">
        <v>2.9645207754016044E-2</v>
      </c>
      <c r="L306" s="74">
        <v>0</v>
      </c>
      <c r="M306" s="74">
        <v>0</v>
      </c>
      <c r="N306" s="74">
        <v>5</v>
      </c>
      <c r="O306" s="74"/>
    </row>
    <row r="307" spans="1:15" s="75" customFormat="1">
      <c r="A307" s="75" t="s">
        <v>38</v>
      </c>
      <c r="B307" s="75">
        <v>1</v>
      </c>
      <c r="C307" s="75">
        <v>1</v>
      </c>
      <c r="N307" s="75">
        <f>SUM(B307:M307)</f>
        <v>2</v>
      </c>
    </row>
    <row r="308" spans="1:15" s="75" customFormat="1">
      <c r="A308" s="75" t="s">
        <v>38</v>
      </c>
      <c r="B308" s="75">
        <v>1</v>
      </c>
      <c r="D308" s="75">
        <v>1</v>
      </c>
      <c r="E308" s="75">
        <v>1</v>
      </c>
      <c r="N308" s="75">
        <f>SUM(B308:M308)</f>
        <v>3</v>
      </c>
    </row>
    <row r="309" spans="1:15" s="75" customFormat="1">
      <c r="A309" s="20" t="s">
        <v>125</v>
      </c>
      <c r="B309" s="75">
        <f t="shared" ref="B309:C309" si="25">SUM(B307:B308)</f>
        <v>2</v>
      </c>
      <c r="C309" s="75">
        <f t="shared" si="25"/>
        <v>1</v>
      </c>
      <c r="D309" s="75">
        <f>SUM(D308)</f>
        <v>1</v>
      </c>
      <c r="E309" s="75">
        <f t="shared" ref="E309" si="26">SUM(E307:E308)</f>
        <v>1</v>
      </c>
      <c r="N309" s="75">
        <f>SUM(B309:M309)</f>
        <v>5</v>
      </c>
    </row>
    <row r="310" spans="1:15">
      <c r="A310" s="16"/>
      <c r="B310" s="74"/>
      <c r="C310" s="74"/>
      <c r="D310" s="74"/>
      <c r="E310" s="74"/>
      <c r="F310" s="74"/>
      <c r="G310" s="74"/>
      <c r="H310" s="74"/>
      <c r="I310" s="74"/>
      <c r="J310" s="74"/>
      <c r="K310" s="74"/>
      <c r="L310" s="74"/>
      <c r="M310" s="74"/>
      <c r="N310" s="74"/>
      <c r="O310" s="74"/>
    </row>
    <row r="311" spans="1:15">
      <c r="A311" s="16"/>
      <c r="B311" s="16" t="s">
        <v>30</v>
      </c>
      <c r="C311" s="16" t="s">
        <v>4</v>
      </c>
      <c r="D311" s="16" t="s">
        <v>31</v>
      </c>
      <c r="E311" s="16" t="s">
        <v>6</v>
      </c>
      <c r="F311" s="16" t="s">
        <v>32</v>
      </c>
      <c r="G311" s="16" t="s">
        <v>33</v>
      </c>
      <c r="H311" s="16" t="s">
        <v>34</v>
      </c>
      <c r="I311" s="16" t="s">
        <v>10</v>
      </c>
      <c r="J311" s="16" t="s">
        <v>35</v>
      </c>
      <c r="K311" s="16" t="s">
        <v>36</v>
      </c>
      <c r="L311" s="16" t="s">
        <v>37</v>
      </c>
      <c r="M311" s="16" t="s">
        <v>123</v>
      </c>
      <c r="N311" s="16"/>
      <c r="O311"/>
    </row>
    <row r="312" spans="1:15">
      <c r="A312" s="16" t="s">
        <v>78</v>
      </c>
      <c r="B312" s="16">
        <v>201906</v>
      </c>
      <c r="C312" s="16">
        <v>113364</v>
      </c>
      <c r="D312" s="16">
        <v>90539</v>
      </c>
      <c r="E312" s="16">
        <v>87107</v>
      </c>
      <c r="F312" s="16">
        <v>39376</v>
      </c>
      <c r="G312" s="16">
        <v>25775</v>
      </c>
      <c r="H312" s="16">
        <v>8601</v>
      </c>
      <c r="I312" s="16"/>
      <c r="J312" s="16"/>
      <c r="K312" s="16">
        <v>3302</v>
      </c>
      <c r="L312" s="16"/>
      <c r="M312" s="16">
        <v>30277</v>
      </c>
      <c r="N312" s="16">
        <f>SUM(B312:M312)</f>
        <v>600247</v>
      </c>
      <c r="O312"/>
    </row>
    <row r="313" spans="1:15">
      <c r="A313" s="16" t="s">
        <v>122</v>
      </c>
      <c r="B313" s="74">
        <v>0.33637152705469581</v>
      </c>
      <c r="C313" s="74">
        <v>0.18886225170638088</v>
      </c>
      <c r="D313" s="74">
        <v>0.15083623908157809</v>
      </c>
      <c r="E313" s="74">
        <v>0.14511859284594508</v>
      </c>
      <c r="F313" s="74">
        <v>6.5599661472693735E-2</v>
      </c>
      <c r="G313" s="74">
        <v>4.2940656096573576E-2</v>
      </c>
      <c r="H313" s="74">
        <v>1.4329101186678151E-2</v>
      </c>
      <c r="I313" s="74">
        <v>0</v>
      </c>
      <c r="J313" s="74">
        <v>0</v>
      </c>
      <c r="K313" s="74">
        <v>5.5010687267075054E-3</v>
      </c>
      <c r="L313" s="74">
        <v>0</v>
      </c>
      <c r="M313" s="74">
        <v>5.0440901828747164E-2</v>
      </c>
      <c r="N313" s="74">
        <v>1</v>
      </c>
      <c r="O313"/>
    </row>
    <row r="314" spans="1:15">
      <c r="A314" s="16" t="s">
        <v>38</v>
      </c>
      <c r="B314" s="74">
        <v>2.3546006893828708</v>
      </c>
      <c r="C314" s="74">
        <v>1.3220357619446661</v>
      </c>
      <c r="D314" s="74">
        <v>1.0558536735710466</v>
      </c>
      <c r="E314" s="74">
        <v>1.0158301499216156</v>
      </c>
      <c r="F314" s="74">
        <v>0.45919763030885613</v>
      </c>
      <c r="G314" s="74">
        <v>0.30058459267601501</v>
      </c>
      <c r="H314" s="74">
        <v>0.10030370830674705</v>
      </c>
      <c r="I314" s="74">
        <v>0</v>
      </c>
      <c r="J314" s="74">
        <v>0</v>
      </c>
      <c r="K314" s="74">
        <v>3.8507481086952539E-2</v>
      </c>
      <c r="L314" s="74">
        <v>0</v>
      </c>
      <c r="M314" s="74">
        <v>0.35308631280123015</v>
      </c>
      <c r="N314" s="74">
        <v>7</v>
      </c>
      <c r="O314" s="74"/>
    </row>
    <row r="315" spans="1:15" s="75" customFormat="1">
      <c r="A315" s="75" t="s">
        <v>38</v>
      </c>
      <c r="B315" s="75">
        <v>2</v>
      </c>
      <c r="C315" s="75">
        <v>1</v>
      </c>
      <c r="D315" s="75">
        <v>1</v>
      </c>
      <c r="E315" s="75">
        <v>1</v>
      </c>
      <c r="N315" s="75">
        <f>SUM(B315:M315)</f>
        <v>5</v>
      </c>
    </row>
    <row r="316" spans="1:15" s="75" customFormat="1">
      <c r="A316" s="75" t="s">
        <v>38</v>
      </c>
      <c r="B316" s="75">
        <v>1</v>
      </c>
      <c r="F316" s="75">
        <v>1</v>
      </c>
      <c r="N316" s="75">
        <f>SUM(B316:M316)</f>
        <v>2</v>
      </c>
    </row>
    <row r="317" spans="1:15" s="75" customFormat="1">
      <c r="A317" s="20" t="s">
        <v>125</v>
      </c>
      <c r="B317" s="75">
        <f t="shared" ref="B317:C317" si="27">SUM(B315:B316)</f>
        <v>3</v>
      </c>
      <c r="C317" s="75">
        <f t="shared" si="27"/>
        <v>1</v>
      </c>
      <c r="D317" s="75">
        <f>SUM(D315:D316)</f>
        <v>1</v>
      </c>
      <c r="E317" s="75">
        <f t="shared" ref="E317" si="28">SUM(E315:E316)</f>
        <v>1</v>
      </c>
      <c r="F317" s="75">
        <f>SUM(F316)</f>
        <v>1</v>
      </c>
      <c r="N317" s="75">
        <f>SUM(B317:M317)</f>
        <v>7</v>
      </c>
    </row>
    <row r="319" spans="1:15">
      <c r="A319" s="16"/>
      <c r="B319" s="16" t="s">
        <v>30</v>
      </c>
      <c r="C319" s="16" t="s">
        <v>4</v>
      </c>
      <c r="D319" s="16" t="s">
        <v>31</v>
      </c>
      <c r="E319" s="16" t="s">
        <v>6</v>
      </c>
      <c r="F319" s="16" t="s">
        <v>32</v>
      </c>
      <c r="G319" s="16" t="s">
        <v>33</v>
      </c>
      <c r="H319" s="16" t="s">
        <v>34</v>
      </c>
      <c r="I319" s="16" t="s">
        <v>10</v>
      </c>
      <c r="J319" s="16" t="s">
        <v>35</v>
      </c>
      <c r="K319" s="16" t="s">
        <v>36</v>
      </c>
      <c r="L319" s="16" t="s">
        <v>37</v>
      </c>
      <c r="M319" s="16" t="s">
        <v>123</v>
      </c>
      <c r="N319" s="16"/>
      <c r="O319"/>
    </row>
    <row r="320" spans="1:15">
      <c r="A320" s="16" t="s">
        <v>79</v>
      </c>
      <c r="B320" s="74">
        <v>93062</v>
      </c>
      <c r="C320" s="74">
        <v>58414</v>
      </c>
      <c r="D320" s="74">
        <v>27171</v>
      </c>
      <c r="E320" s="74">
        <v>52315</v>
      </c>
      <c r="F320" s="74">
        <v>62054</v>
      </c>
      <c r="G320" s="74">
        <v>5245</v>
      </c>
      <c r="H320" s="74">
        <v>5653</v>
      </c>
      <c r="I320" s="74"/>
      <c r="J320" s="74"/>
      <c r="K320" s="74">
        <v>1626</v>
      </c>
      <c r="L320" s="74"/>
      <c r="M320" s="74">
        <v>3505</v>
      </c>
      <c r="N320" s="74">
        <f>SUM(B320:M320)</f>
        <v>309045</v>
      </c>
      <c r="O320" s="74"/>
    </row>
    <row r="321" spans="1:17">
      <c r="A321" s="16" t="s">
        <v>122</v>
      </c>
      <c r="B321" s="74">
        <v>0.30112766749178921</v>
      </c>
      <c r="C321" s="74">
        <v>0.18901454480739052</v>
      </c>
      <c r="D321" s="74">
        <v>8.7919235062854928E-2</v>
      </c>
      <c r="E321" s="74">
        <v>0.16927955475739778</v>
      </c>
      <c r="F321" s="74">
        <v>0.20079276480771407</v>
      </c>
      <c r="G321" s="74">
        <v>1.6971638434532189E-2</v>
      </c>
      <c r="H321" s="74">
        <v>1.8291834522480545E-2</v>
      </c>
      <c r="I321" s="74">
        <v>0</v>
      </c>
      <c r="J321" s="74">
        <v>0</v>
      </c>
      <c r="K321" s="74">
        <v>5.2613697034412463E-3</v>
      </c>
      <c r="L321" s="74">
        <v>0</v>
      </c>
      <c r="M321" s="74">
        <v>1.1341390412399489E-2</v>
      </c>
      <c r="N321" s="74">
        <f>(SUM(B321:M321))/309045</f>
        <v>3.2357747253636203E-6</v>
      </c>
      <c r="O321"/>
    </row>
    <row r="322" spans="1:17">
      <c r="A322" s="16" t="s">
        <v>38</v>
      </c>
      <c r="B322" s="74">
        <v>0.90338300247536762</v>
      </c>
      <c r="C322" s="89">
        <v>0.56704363442217154</v>
      </c>
      <c r="D322" s="74">
        <v>0.26375770518856478</v>
      </c>
      <c r="E322" s="74">
        <v>0.50783866427219337</v>
      </c>
      <c r="F322" s="74">
        <v>0.60237829442314217</v>
      </c>
      <c r="G322" s="74">
        <v>5.091491530359657E-2</v>
      </c>
      <c r="H322" s="74">
        <v>5.4875503567441634E-2</v>
      </c>
      <c r="I322" s="74">
        <v>0</v>
      </c>
      <c r="J322" s="74">
        <v>0</v>
      </c>
      <c r="K322" s="74">
        <v>1.5784109110323741E-2</v>
      </c>
      <c r="L322" s="74">
        <v>0</v>
      </c>
      <c r="M322" s="74">
        <v>3.4024171237198468E-2</v>
      </c>
      <c r="N322" s="74">
        <f>((SUM(B322:M322))/309045)*3</f>
        <v>2.9121972528272576E-5</v>
      </c>
      <c r="O322" s="74"/>
    </row>
    <row r="323" spans="1:17" s="75" customFormat="1">
      <c r="A323" s="20" t="s">
        <v>125</v>
      </c>
      <c r="B323" s="75">
        <v>1</v>
      </c>
      <c r="C323" s="75">
        <v>1</v>
      </c>
      <c r="F323" s="75">
        <v>1</v>
      </c>
      <c r="N323" s="75">
        <f>SUM(B323:M323)</f>
        <v>3</v>
      </c>
    </row>
    <row r="324" spans="1:17">
      <c r="A324" s="16"/>
      <c r="B324" s="74"/>
      <c r="C324" s="74"/>
      <c r="D324" s="74"/>
      <c r="E324" s="74"/>
      <c r="F324" s="74"/>
      <c r="G324" s="74"/>
      <c r="H324" s="74"/>
      <c r="I324" s="74"/>
      <c r="J324" s="74"/>
      <c r="K324" s="74"/>
      <c r="L324" s="74"/>
      <c r="M324" s="74"/>
      <c r="N324" s="74"/>
      <c r="O324" s="74"/>
    </row>
    <row r="325" spans="1:17">
      <c r="A325" s="16"/>
      <c r="B325" s="16" t="s">
        <v>30</v>
      </c>
      <c r="C325" s="16" t="s">
        <v>4</v>
      </c>
      <c r="D325" s="16" t="s">
        <v>31</v>
      </c>
      <c r="E325" s="16" t="s">
        <v>6</v>
      </c>
      <c r="F325" s="16" t="s">
        <v>32</v>
      </c>
      <c r="G325" s="16" t="s">
        <v>33</v>
      </c>
      <c r="H325" s="16" t="s">
        <v>34</v>
      </c>
      <c r="I325" s="16" t="s">
        <v>10</v>
      </c>
      <c r="J325" s="16" t="s">
        <v>35</v>
      </c>
      <c r="K325" s="16" t="s">
        <v>36</v>
      </c>
      <c r="L325" s="16" t="s">
        <v>37</v>
      </c>
      <c r="M325" s="65" t="s">
        <v>149</v>
      </c>
      <c r="N325" t="s">
        <v>1479</v>
      </c>
      <c r="O325" s="16" t="s">
        <v>123</v>
      </c>
      <c r="P325" s="16"/>
    </row>
    <row r="326" spans="1:17">
      <c r="A326" s="16" t="s">
        <v>80</v>
      </c>
      <c r="B326" s="16">
        <v>651790</v>
      </c>
      <c r="C326" s="16">
        <v>314357</v>
      </c>
      <c r="D326" s="16">
        <v>268430</v>
      </c>
      <c r="E326" s="16">
        <v>384611</v>
      </c>
      <c r="F326" s="16">
        <v>204164</v>
      </c>
      <c r="G326" s="16">
        <v>41289</v>
      </c>
      <c r="H326" s="16">
        <v>54015</v>
      </c>
      <c r="I326" s="16">
        <v>28575</v>
      </c>
      <c r="J326" s="16"/>
      <c r="K326" s="16">
        <v>11392</v>
      </c>
      <c r="L326" s="16"/>
      <c r="M326" s="16" t="s">
        <v>150</v>
      </c>
      <c r="N326" t="s">
        <v>1516</v>
      </c>
      <c r="O326" s="16">
        <v>119645</v>
      </c>
      <c r="P326" s="16">
        <f>SUM(B326:O326)</f>
        <v>2078268</v>
      </c>
    </row>
    <row r="327" spans="1:17">
      <c r="A327" s="16" t="s">
        <v>122</v>
      </c>
      <c r="B327" s="74">
        <v>0.31362172732294391</v>
      </c>
      <c r="C327" s="74">
        <v>0.15125912538710118</v>
      </c>
      <c r="D327" s="74">
        <v>0.12916043551649739</v>
      </c>
      <c r="E327" s="74">
        <v>0.18506323534789546</v>
      </c>
      <c r="F327" s="74">
        <v>9.8237570900384361E-2</v>
      </c>
      <c r="G327" s="74">
        <v>1.9867023887198378E-2</v>
      </c>
      <c r="H327" s="74">
        <v>2.5990391999491883E-2</v>
      </c>
      <c r="I327" s="74">
        <v>1.3749429813671769E-2</v>
      </c>
      <c r="J327" s="74">
        <v>0</v>
      </c>
      <c r="K327" s="74">
        <v>5.4814874693735359E-3</v>
      </c>
      <c r="L327" s="74">
        <v>0</v>
      </c>
      <c r="M327" s="74">
        <v>2.8731616904075895E-2</v>
      </c>
      <c r="N327" s="92">
        <v>1.4958128595542058E-2</v>
      </c>
      <c r="O327" s="74">
        <v>5.7569572355442127E-2</v>
      </c>
      <c r="P327" s="74">
        <v>1</v>
      </c>
    </row>
    <row r="328" spans="1:17">
      <c r="A328" s="16" t="s">
        <v>38</v>
      </c>
      <c r="B328" s="74">
        <v>7.5269214557506539</v>
      </c>
      <c r="C328" s="74">
        <v>3.6302190092904283</v>
      </c>
      <c r="D328" s="74">
        <v>3.0998504523959376</v>
      </c>
      <c r="E328" s="74">
        <v>4.4415176483494907</v>
      </c>
      <c r="F328" s="74">
        <v>2.3577017016092245</v>
      </c>
      <c r="G328" s="74">
        <v>0.47680857329276105</v>
      </c>
      <c r="H328" s="74">
        <v>0.62376940798780522</v>
      </c>
      <c r="I328" s="74">
        <v>0.32998631552812246</v>
      </c>
      <c r="J328" s="74">
        <v>0</v>
      </c>
      <c r="K328" s="74">
        <v>0.13155569926496485</v>
      </c>
      <c r="L328" s="74">
        <v>0</v>
      </c>
      <c r="M328" s="74">
        <v>0.68955880569782146</v>
      </c>
      <c r="N328" s="92">
        <v>0.35899508629300936</v>
      </c>
      <c r="O328" s="74">
        <v>1.381669736530611</v>
      </c>
      <c r="P328" s="74">
        <v>24</v>
      </c>
      <c r="Q328" s="74"/>
    </row>
    <row r="329" spans="1:17" s="75" customFormat="1">
      <c r="A329" s="75" t="s">
        <v>38</v>
      </c>
      <c r="B329" s="75">
        <v>7</v>
      </c>
      <c r="C329" s="75">
        <v>3</v>
      </c>
      <c r="D329" s="75">
        <v>3</v>
      </c>
      <c r="E329" s="75">
        <v>4</v>
      </c>
      <c r="F329" s="75">
        <v>2</v>
      </c>
      <c r="P329" s="75">
        <f>SUM(B329:O329)</f>
        <v>19</v>
      </c>
    </row>
    <row r="330" spans="1:17" s="75" customFormat="1">
      <c r="A330" s="75" t="s">
        <v>38</v>
      </c>
      <c r="B330" s="75">
        <v>1</v>
      </c>
      <c r="C330" s="75">
        <v>1</v>
      </c>
      <c r="G330" s="75">
        <v>1</v>
      </c>
      <c r="H330" s="75">
        <v>1</v>
      </c>
      <c r="M330" s="75">
        <v>1</v>
      </c>
      <c r="P330" s="75">
        <f>SUM(B330:O330)</f>
        <v>5</v>
      </c>
    </row>
    <row r="331" spans="1:17" s="75" customFormat="1">
      <c r="A331" s="20" t="s">
        <v>125</v>
      </c>
      <c r="B331" s="75">
        <f t="shared" ref="B331:C331" si="29">SUM(B329:B330)</f>
        <v>8</v>
      </c>
      <c r="C331" s="75">
        <f t="shared" si="29"/>
        <v>4</v>
      </c>
      <c r="D331" s="75">
        <f>SUM(D329:D330)</f>
        <v>3</v>
      </c>
      <c r="E331" s="75">
        <f t="shared" ref="E331" si="30">SUM(E329:E330)</f>
        <v>4</v>
      </c>
      <c r="F331" s="75">
        <f>SUM(F329:F330)</f>
        <v>2</v>
      </c>
      <c r="G331" s="75">
        <f>SUM(G330)</f>
        <v>1</v>
      </c>
      <c r="H331" s="75">
        <f>SUM(H329:H330)</f>
        <v>1</v>
      </c>
      <c r="M331" s="75">
        <f>SUM(M329:M330)</f>
        <v>1</v>
      </c>
      <c r="P331" s="75">
        <f>SUM(B331:O331)</f>
        <v>24</v>
      </c>
    </row>
    <row r="333" spans="1:17">
      <c r="A333" s="16"/>
      <c r="B333" s="16" t="s">
        <v>30</v>
      </c>
      <c r="C333" s="16" t="s">
        <v>4</v>
      </c>
      <c r="D333" s="16" t="s">
        <v>31</v>
      </c>
      <c r="E333" s="16" t="s">
        <v>6</v>
      </c>
      <c r="F333" s="16" t="s">
        <v>32</v>
      </c>
      <c r="G333" s="16" t="s">
        <v>33</v>
      </c>
      <c r="H333" s="16" t="s">
        <v>34</v>
      </c>
      <c r="I333" s="16" t="s">
        <v>10</v>
      </c>
      <c r="J333" s="16" t="s">
        <v>35</v>
      </c>
      <c r="K333" s="16" t="s">
        <v>36</v>
      </c>
      <c r="L333" s="16" t="s">
        <v>37</v>
      </c>
      <c r="M333" s="16" t="s">
        <v>123</v>
      </c>
      <c r="N333" s="16"/>
      <c r="O333"/>
    </row>
    <row r="334" spans="1:17">
      <c r="A334" s="16" t="s">
        <v>81</v>
      </c>
      <c r="B334" s="16">
        <v>145049</v>
      </c>
      <c r="C334" s="16">
        <v>105062</v>
      </c>
      <c r="D334" s="16">
        <v>36478</v>
      </c>
      <c r="E334" s="16">
        <v>51466</v>
      </c>
      <c r="F334" s="16">
        <v>20939</v>
      </c>
      <c r="G334" s="16">
        <v>5453</v>
      </c>
      <c r="H334" s="16">
        <v>11432</v>
      </c>
      <c r="I334" s="16">
        <v>4362</v>
      </c>
      <c r="J334" s="16"/>
      <c r="K334" s="16">
        <v>2618</v>
      </c>
      <c r="L334" s="16"/>
      <c r="M334" s="16"/>
      <c r="N334" s="16">
        <f>SUM(B334:M334)</f>
        <v>382859</v>
      </c>
      <c r="O334"/>
    </row>
    <row r="335" spans="1:17">
      <c r="A335" s="16" t="s">
        <v>122</v>
      </c>
      <c r="B335" s="74">
        <v>0.37885749061664997</v>
      </c>
      <c r="C335" s="74">
        <v>0.27441434052745267</v>
      </c>
      <c r="D335" s="74">
        <v>9.5277896040056528E-2</v>
      </c>
      <c r="E335" s="74">
        <v>0.13442546733915098</v>
      </c>
      <c r="F335" s="74">
        <v>5.4691152617543273E-2</v>
      </c>
      <c r="G335" s="74">
        <v>1.4242841359351615E-2</v>
      </c>
      <c r="H335" s="74">
        <v>2.9859556651404304E-2</v>
      </c>
      <c r="I335" s="74">
        <v>1.1393228316429808E-2</v>
      </c>
      <c r="J335" s="74">
        <v>0</v>
      </c>
      <c r="K335" s="74">
        <v>6.8380265319608526E-3</v>
      </c>
      <c r="L335" s="74">
        <v>0</v>
      </c>
      <c r="M335" s="74">
        <v>0</v>
      </c>
      <c r="N335" s="74">
        <v>1</v>
      </c>
      <c r="O335"/>
    </row>
    <row r="336" spans="1:17">
      <c r="A336" s="16" t="s">
        <v>38</v>
      </c>
      <c r="B336" s="74">
        <v>1.5154299624665999</v>
      </c>
      <c r="C336" s="74">
        <v>1.0976573621098107</v>
      </c>
      <c r="D336" s="74">
        <v>0.38111158416022611</v>
      </c>
      <c r="E336" s="74">
        <v>0.53770186935660391</v>
      </c>
      <c r="F336" s="74">
        <v>0.21876461047017309</v>
      </c>
      <c r="G336" s="74">
        <v>5.6971365437406461E-2</v>
      </c>
      <c r="H336" s="74">
        <v>0.11943822660561722</v>
      </c>
      <c r="I336" s="74">
        <v>4.5572913265719231E-2</v>
      </c>
      <c r="J336" s="74">
        <v>0</v>
      </c>
      <c r="K336" s="74">
        <v>2.735210612784341E-2</v>
      </c>
      <c r="L336" s="74">
        <v>0</v>
      </c>
      <c r="M336" s="74">
        <v>0</v>
      </c>
      <c r="N336" s="74">
        <v>4</v>
      </c>
      <c r="O336" s="74"/>
    </row>
    <row r="337" spans="1:15" s="75" customFormat="1">
      <c r="A337" s="75" t="s">
        <v>38</v>
      </c>
      <c r="B337" s="75">
        <v>1</v>
      </c>
      <c r="C337" s="75">
        <v>1</v>
      </c>
      <c r="N337" s="75">
        <f>SUM(B337:M337)</f>
        <v>2</v>
      </c>
    </row>
    <row r="338" spans="1:15" s="75" customFormat="1">
      <c r="A338" s="75" t="s">
        <v>38</v>
      </c>
      <c r="B338" s="75">
        <v>1</v>
      </c>
      <c r="E338" s="75">
        <v>1</v>
      </c>
      <c r="N338" s="75">
        <f>SUM(B338:M338)</f>
        <v>2</v>
      </c>
    </row>
    <row r="339" spans="1:15" s="75" customFormat="1">
      <c r="A339" s="20" t="s">
        <v>125</v>
      </c>
      <c r="B339" s="75">
        <f t="shared" ref="B339:C339" si="31">SUM(B337:B338)</f>
        <v>2</v>
      </c>
      <c r="C339" s="75">
        <f t="shared" si="31"/>
        <v>1</v>
      </c>
      <c r="E339" s="75">
        <f t="shared" ref="E339" si="32">SUM(E337:E338)</f>
        <v>1</v>
      </c>
      <c r="N339" s="75">
        <f>SUM(B339:M339)</f>
        <v>4</v>
      </c>
    </row>
    <row r="341" spans="1:15">
      <c r="A341" s="16"/>
      <c r="B341" s="16" t="s">
        <v>30</v>
      </c>
      <c r="C341" s="16" t="s">
        <v>4</v>
      </c>
      <c r="D341" s="16" t="s">
        <v>31</v>
      </c>
      <c r="E341" s="16" t="s">
        <v>6</v>
      </c>
      <c r="F341" s="16" t="s">
        <v>32</v>
      </c>
      <c r="G341" s="16" t="s">
        <v>33</v>
      </c>
      <c r="H341" s="16" t="s">
        <v>34</v>
      </c>
      <c r="I341" s="16" t="s">
        <v>10</v>
      </c>
      <c r="J341" s="16" t="s">
        <v>35</v>
      </c>
      <c r="K341" s="16" t="s">
        <v>36</v>
      </c>
      <c r="L341" s="16" t="s">
        <v>37</v>
      </c>
      <c r="M341" s="16" t="s">
        <v>123</v>
      </c>
      <c r="N341" s="16"/>
      <c r="O341"/>
    </row>
    <row r="342" spans="1:15">
      <c r="A342" s="16" t="s">
        <v>82</v>
      </c>
      <c r="B342" s="16">
        <v>193522</v>
      </c>
      <c r="C342" s="16">
        <v>128626</v>
      </c>
      <c r="D342" s="16">
        <v>61542</v>
      </c>
      <c r="E342" s="16">
        <v>102990</v>
      </c>
      <c r="F342" s="16">
        <v>42609</v>
      </c>
      <c r="G342" s="16">
        <v>10092</v>
      </c>
      <c r="H342" s="16">
        <v>16481</v>
      </c>
      <c r="I342" s="16">
        <v>12193</v>
      </c>
      <c r="J342" s="16"/>
      <c r="K342" s="16">
        <v>2830</v>
      </c>
      <c r="L342" s="16"/>
      <c r="M342" s="16">
        <v>2268</v>
      </c>
      <c r="N342" s="16">
        <f>SUM(B342:M342)</f>
        <v>573153</v>
      </c>
      <c r="O342"/>
    </row>
    <row r="343" spans="1:15">
      <c r="A343" s="16" t="s">
        <v>122</v>
      </c>
      <c r="B343" s="74">
        <v>0.33764457308955897</v>
      </c>
      <c r="C343" s="74">
        <v>0.22441826179048177</v>
      </c>
      <c r="D343" s="74">
        <v>0.10737447069107202</v>
      </c>
      <c r="E343" s="74">
        <v>0.17969023977890719</v>
      </c>
      <c r="F343" s="74">
        <v>7.4341406221375445E-2</v>
      </c>
      <c r="G343" s="74">
        <v>1.76078638688099E-2</v>
      </c>
      <c r="H343" s="74">
        <v>2.8754974675173992E-2</v>
      </c>
      <c r="I343" s="74">
        <v>2.1273551739238911E-2</v>
      </c>
      <c r="J343" s="74">
        <v>0</v>
      </c>
      <c r="K343" s="74">
        <v>4.937599558931036E-3</v>
      </c>
      <c r="L343" s="74">
        <v>0</v>
      </c>
      <c r="M343" s="74">
        <v>3.9570585864507381E-3</v>
      </c>
      <c r="N343" s="74">
        <v>1</v>
      </c>
      <c r="O343"/>
    </row>
    <row r="344" spans="1:15">
      <c r="A344" s="16" t="s">
        <v>38</v>
      </c>
      <c r="B344" s="74">
        <v>2.0258674385373538</v>
      </c>
      <c r="C344" s="74">
        <v>1.3465095707428907</v>
      </c>
      <c r="D344" s="74">
        <v>0.64424682414643208</v>
      </c>
      <c r="E344" s="74">
        <v>1.0781414386734431</v>
      </c>
      <c r="F344" s="74">
        <v>0.44604843732825267</v>
      </c>
      <c r="G344" s="74">
        <v>0.1056471832128594</v>
      </c>
      <c r="H344" s="74">
        <v>0.17252984805104396</v>
      </c>
      <c r="I344" s="74">
        <v>0.12764131043543347</v>
      </c>
      <c r="J344" s="74">
        <v>0</v>
      </c>
      <c r="K344" s="74">
        <v>2.9625597353586216E-2</v>
      </c>
      <c r="L344" s="74">
        <v>0</v>
      </c>
      <c r="M344" s="74">
        <v>2.3742351518704428E-2</v>
      </c>
      <c r="N344" s="74">
        <v>6</v>
      </c>
      <c r="O344" s="74"/>
    </row>
    <row r="345" spans="1:15" s="75" customFormat="1">
      <c r="A345" s="75" t="s">
        <v>38</v>
      </c>
      <c r="B345" s="75">
        <v>2</v>
      </c>
      <c r="C345" s="75">
        <v>1</v>
      </c>
      <c r="E345" s="75">
        <v>1</v>
      </c>
      <c r="N345" s="75">
        <f>SUM(B345:M345)</f>
        <v>4</v>
      </c>
    </row>
    <row r="346" spans="1:15" s="75" customFormat="1">
      <c r="A346" s="75" t="s">
        <v>38</v>
      </c>
      <c r="D346" s="75">
        <v>1</v>
      </c>
      <c r="F346" s="75">
        <v>1</v>
      </c>
      <c r="N346" s="75">
        <f>SUM(B346:M346)</f>
        <v>2</v>
      </c>
    </row>
    <row r="347" spans="1:15" s="75" customFormat="1">
      <c r="A347" s="20" t="s">
        <v>125</v>
      </c>
      <c r="B347" s="75">
        <f t="shared" ref="B347:C347" si="33">SUM(B345:B346)</f>
        <v>2</v>
      </c>
      <c r="C347" s="75">
        <f t="shared" si="33"/>
        <v>1</v>
      </c>
      <c r="D347" s="75">
        <f>SUM(D345:D346)</f>
        <v>1</v>
      </c>
      <c r="E347" s="75">
        <f t="shared" ref="E347" si="34">SUM(E345:E346)</f>
        <v>1</v>
      </c>
      <c r="F347" s="75">
        <f>SUM(F345:F346)</f>
        <v>1</v>
      </c>
      <c r="N347" s="75">
        <f>SUM(B347:M347)</f>
        <v>6</v>
      </c>
    </row>
    <row r="349" spans="1:15">
      <c r="A349" s="16"/>
      <c r="B349" s="16" t="s">
        <v>30</v>
      </c>
      <c r="C349" s="16" t="s">
        <v>4</v>
      </c>
      <c r="D349" s="16" t="s">
        <v>31</v>
      </c>
      <c r="E349" s="16" t="s">
        <v>6</v>
      </c>
      <c r="F349" s="16" t="s">
        <v>32</v>
      </c>
      <c r="G349" s="16" t="s">
        <v>33</v>
      </c>
      <c r="H349" s="16" t="s">
        <v>34</v>
      </c>
      <c r="I349" s="16" t="s">
        <v>10</v>
      </c>
      <c r="J349" s="16" t="s">
        <v>35</v>
      </c>
      <c r="K349" s="16" t="s">
        <v>36</v>
      </c>
      <c r="L349" s="16" t="s">
        <v>37</v>
      </c>
      <c r="M349" s="16" t="s">
        <v>123</v>
      </c>
      <c r="N349" s="16"/>
      <c r="O349"/>
    </row>
    <row r="350" spans="1:15">
      <c r="A350" s="16" t="s">
        <v>83</v>
      </c>
      <c r="B350" s="16">
        <v>264196</v>
      </c>
      <c r="C350" s="16">
        <v>100070</v>
      </c>
      <c r="D350" s="16">
        <v>105749</v>
      </c>
      <c r="E350" s="16">
        <v>127653</v>
      </c>
      <c r="F350" s="16">
        <v>57965</v>
      </c>
      <c r="G350" s="16">
        <v>15253</v>
      </c>
      <c r="H350" s="16">
        <v>22194</v>
      </c>
      <c r="I350" s="16">
        <v>11019</v>
      </c>
      <c r="J350" s="16"/>
      <c r="K350" s="16">
        <v>5181</v>
      </c>
      <c r="L350" s="16"/>
      <c r="M350" s="16"/>
      <c r="N350" s="16">
        <f>SUM(B350:M350)</f>
        <v>709280</v>
      </c>
      <c r="O350"/>
    </row>
    <row r="351" spans="1:15">
      <c r="A351" s="16" t="s">
        <v>122</v>
      </c>
      <c r="B351" s="74">
        <v>0.37248477329122492</v>
      </c>
      <c r="C351" s="74">
        <v>0.14108673584480036</v>
      </c>
      <c r="D351" s="74">
        <v>0.14909344687570494</v>
      </c>
      <c r="E351" s="74">
        <v>0.17997546808030679</v>
      </c>
      <c r="F351" s="74">
        <v>8.1723719828558541E-2</v>
      </c>
      <c r="G351" s="74">
        <v>2.1504906383938642E-2</v>
      </c>
      <c r="H351" s="74">
        <v>3.129088653282202E-2</v>
      </c>
      <c r="I351" s="74">
        <v>1.5535472591924206E-2</v>
      </c>
      <c r="J351" s="74">
        <v>0</v>
      </c>
      <c r="K351" s="74">
        <v>7.3045905707196032E-3</v>
      </c>
      <c r="L351" s="74">
        <v>0</v>
      </c>
      <c r="M351" s="74">
        <v>0</v>
      </c>
      <c r="N351" s="74">
        <v>1</v>
      </c>
      <c r="O351"/>
    </row>
    <row r="352" spans="1:15">
      <c r="A352" s="16" t="s">
        <v>38</v>
      </c>
      <c r="B352" s="74">
        <v>2.9798781863297994</v>
      </c>
      <c r="C352" s="74">
        <v>1.1286938867584029</v>
      </c>
      <c r="D352" s="74">
        <v>1.1927475750056395</v>
      </c>
      <c r="E352" s="74">
        <v>1.4398037446424543</v>
      </c>
      <c r="F352" s="74">
        <v>0.65378975862846833</v>
      </c>
      <c r="G352" s="74">
        <v>0.17203925107150914</v>
      </c>
      <c r="H352" s="74">
        <v>0.25032709226257616</v>
      </c>
      <c r="I352" s="74">
        <v>0.12428378073539365</v>
      </c>
      <c r="J352" s="74">
        <v>0</v>
      </c>
      <c r="K352" s="74">
        <v>5.8436724565756826E-2</v>
      </c>
      <c r="L352" s="74">
        <v>0</v>
      </c>
      <c r="M352" s="74">
        <v>0</v>
      </c>
      <c r="N352" s="74">
        <v>8</v>
      </c>
      <c r="O352" s="74"/>
    </row>
    <row r="353" spans="1:15" s="75" customFormat="1">
      <c r="A353" s="75" t="s">
        <v>38</v>
      </c>
      <c r="B353" s="75">
        <v>2</v>
      </c>
      <c r="C353" s="75">
        <v>1</v>
      </c>
      <c r="D353" s="75">
        <v>1</v>
      </c>
      <c r="E353" s="75">
        <v>1</v>
      </c>
      <c r="N353" s="75">
        <f>SUM(B353:M353)</f>
        <v>5</v>
      </c>
    </row>
    <row r="354" spans="1:15" s="75" customFormat="1">
      <c r="A354" s="75" t="s">
        <v>38</v>
      </c>
      <c r="B354" s="75">
        <v>1</v>
      </c>
      <c r="E354" s="75">
        <v>1</v>
      </c>
      <c r="F354" s="75">
        <v>1</v>
      </c>
      <c r="N354" s="75">
        <f>SUM(B354:M354)</f>
        <v>3</v>
      </c>
    </row>
    <row r="355" spans="1:15" s="75" customFormat="1">
      <c r="A355" s="20" t="s">
        <v>125</v>
      </c>
      <c r="B355" s="75">
        <f t="shared" ref="B355:C355" si="35">SUM(B353:B354)</f>
        <v>3</v>
      </c>
      <c r="C355" s="75">
        <f t="shared" si="35"/>
        <v>1</v>
      </c>
      <c r="D355" s="75">
        <f>SUM(D353:D354)</f>
        <v>1</v>
      </c>
      <c r="E355" s="75">
        <f t="shared" ref="E355" si="36">SUM(E353:E354)</f>
        <v>2</v>
      </c>
      <c r="F355" s="75">
        <f>SUM(F353:F354)</f>
        <v>1</v>
      </c>
      <c r="N355" s="75">
        <f>SUM(B355:M355)</f>
        <v>8</v>
      </c>
    </row>
    <row r="357" spans="1:15">
      <c r="A357" s="16"/>
      <c r="B357" s="16" t="s">
        <v>30</v>
      </c>
      <c r="C357" s="16" t="s">
        <v>4</v>
      </c>
      <c r="D357" s="16" t="s">
        <v>31</v>
      </c>
      <c r="E357" s="16" t="s">
        <v>6</v>
      </c>
      <c r="F357" s="16" t="s">
        <v>32</v>
      </c>
      <c r="G357" s="16" t="s">
        <v>33</v>
      </c>
      <c r="H357" s="16" t="s">
        <v>34</v>
      </c>
      <c r="I357" s="16" t="s">
        <v>10</v>
      </c>
      <c r="J357" s="16" t="s">
        <v>35</v>
      </c>
      <c r="K357" s="16" t="s">
        <v>36</v>
      </c>
      <c r="L357" s="16" t="s">
        <v>37</v>
      </c>
      <c r="M357" s="16" t="s">
        <v>123</v>
      </c>
      <c r="N357" s="16"/>
      <c r="O357"/>
    </row>
    <row r="358" spans="1:15">
      <c r="A358" s="16" t="s">
        <v>84</v>
      </c>
      <c r="B358" s="16">
        <v>172437</v>
      </c>
      <c r="C358" s="16">
        <v>90920</v>
      </c>
      <c r="D358" s="16">
        <v>55586</v>
      </c>
      <c r="E358" s="16">
        <v>80688</v>
      </c>
      <c r="F358" s="16">
        <v>39940</v>
      </c>
      <c r="G358" s="16">
        <v>8662</v>
      </c>
      <c r="H358" s="16">
        <v>69082</v>
      </c>
      <c r="I358" s="16">
        <v>6871</v>
      </c>
      <c r="J358" s="16"/>
      <c r="K358" s="16">
        <v>3642</v>
      </c>
      <c r="L358" s="16"/>
      <c r="M358" s="16"/>
      <c r="N358" s="16">
        <f>SUM(B358:M358)</f>
        <v>527828</v>
      </c>
      <c r="O358"/>
    </row>
    <row r="359" spans="1:15">
      <c r="A359" s="16" t="s">
        <v>122</v>
      </c>
      <c r="B359" s="74">
        <v>0.32669164955250574</v>
      </c>
      <c r="C359" s="74">
        <v>0.17225308244352328</v>
      </c>
      <c r="D359" s="74">
        <v>0.10531082094924862</v>
      </c>
      <c r="E359" s="74">
        <v>0.15286797972066657</v>
      </c>
      <c r="F359" s="74">
        <v>7.5668589010056311E-2</v>
      </c>
      <c r="G359" s="74">
        <v>1.6410648923512964E-2</v>
      </c>
      <c r="H359" s="74">
        <v>0.13087975628424411</v>
      </c>
      <c r="I359" s="74">
        <v>1.3017498124389005E-2</v>
      </c>
      <c r="J359" s="74">
        <v>0</v>
      </c>
      <c r="K359" s="74">
        <v>6.8999749918534064E-3</v>
      </c>
      <c r="L359" s="74">
        <v>0</v>
      </c>
      <c r="M359" s="74">
        <v>0</v>
      </c>
      <c r="N359" s="74">
        <v>1</v>
      </c>
      <c r="O359"/>
    </row>
    <row r="360" spans="1:15">
      <c r="A360" s="16" t="s">
        <v>38</v>
      </c>
      <c r="B360" s="74">
        <v>1.6334582477625288</v>
      </c>
      <c r="C360" s="74">
        <v>0.86126541221761643</v>
      </c>
      <c r="D360" s="74">
        <v>0.52655410474624309</v>
      </c>
      <c r="E360" s="74">
        <v>0.76433989860333285</v>
      </c>
      <c r="F360" s="74">
        <v>0.37834294505028154</v>
      </c>
      <c r="G360" s="74">
        <v>8.2053244617564816E-2</v>
      </c>
      <c r="H360" s="74">
        <v>0.65439878142122054</v>
      </c>
      <c r="I360" s="74">
        <v>6.5087490621945021E-2</v>
      </c>
      <c r="J360" s="74">
        <v>0</v>
      </c>
      <c r="K360" s="74">
        <v>3.4499874959267034E-2</v>
      </c>
      <c r="L360" s="74">
        <v>0</v>
      </c>
      <c r="M360" s="74">
        <v>0</v>
      </c>
      <c r="N360" s="74">
        <v>5</v>
      </c>
      <c r="O360" s="74"/>
    </row>
    <row r="361" spans="1:15" s="75" customFormat="1">
      <c r="A361" s="75" t="s">
        <v>38</v>
      </c>
      <c r="B361" s="75">
        <v>1</v>
      </c>
      <c r="N361" s="75">
        <f>SUM(B361:M361)</f>
        <v>1</v>
      </c>
    </row>
    <row r="362" spans="1:15" s="75" customFormat="1">
      <c r="A362" s="75" t="s">
        <v>38</v>
      </c>
      <c r="B362" s="75">
        <v>1</v>
      </c>
      <c r="C362" s="75">
        <v>1</v>
      </c>
      <c r="E362" s="75">
        <v>1</v>
      </c>
      <c r="H362" s="75">
        <v>1</v>
      </c>
      <c r="N362" s="75">
        <f>SUM(B362:M362)</f>
        <v>4</v>
      </c>
    </row>
    <row r="363" spans="1:15" s="75" customFormat="1">
      <c r="A363" s="20" t="s">
        <v>125</v>
      </c>
      <c r="B363" s="75">
        <f t="shared" ref="B363:C363" si="37">SUM(B361:B362)</f>
        <v>2</v>
      </c>
      <c r="C363" s="75">
        <f t="shared" si="37"/>
        <v>1</v>
      </c>
      <c r="E363" s="75">
        <f t="shared" ref="E363" si="38">SUM(E361:E362)</f>
        <v>1</v>
      </c>
      <c r="H363" s="75">
        <f>SUM(H361:H362)</f>
        <v>1</v>
      </c>
      <c r="N363" s="75">
        <f>SUM(B363:M363)</f>
        <v>5</v>
      </c>
    </row>
    <row r="365" spans="1:15">
      <c r="A365" s="16"/>
      <c r="B365" s="16" t="s">
        <v>30</v>
      </c>
      <c r="C365" s="16" t="s">
        <v>4</v>
      </c>
      <c r="D365" s="16" t="s">
        <v>31</v>
      </c>
      <c r="E365" s="16" t="s">
        <v>6</v>
      </c>
      <c r="F365" s="16" t="s">
        <v>32</v>
      </c>
      <c r="G365" s="16" t="s">
        <v>33</v>
      </c>
      <c r="H365" s="16" t="s">
        <v>34</v>
      </c>
      <c r="I365" s="16" t="s">
        <v>10</v>
      </c>
      <c r="J365" s="16" t="s">
        <v>35</v>
      </c>
      <c r="K365" s="16" t="s">
        <v>36</v>
      </c>
      <c r="L365" s="16" t="s">
        <v>37</v>
      </c>
      <c r="M365" s="16" t="s">
        <v>123</v>
      </c>
      <c r="N365" s="16"/>
      <c r="O365"/>
    </row>
    <row r="366" spans="1:15">
      <c r="A366" s="16" t="s">
        <v>85</v>
      </c>
      <c r="B366" s="16">
        <v>172043</v>
      </c>
      <c r="C366" s="16">
        <v>55417</v>
      </c>
      <c r="D366" s="16">
        <v>54738</v>
      </c>
      <c r="E366" s="16">
        <v>80544</v>
      </c>
      <c r="F366" s="16">
        <v>37774</v>
      </c>
      <c r="G366" s="16">
        <v>15936</v>
      </c>
      <c r="H366" s="16">
        <v>24447</v>
      </c>
      <c r="I366" s="16">
        <v>5248</v>
      </c>
      <c r="J366" s="16"/>
      <c r="K366" s="16">
        <v>2116</v>
      </c>
      <c r="L366" s="16"/>
      <c r="M366" s="16"/>
      <c r="N366" s="16">
        <f>SUM(B366:M366)</f>
        <v>448263</v>
      </c>
      <c r="O366"/>
    </row>
    <row r="367" spans="1:15">
      <c r="A367" s="16" t="s">
        <v>122</v>
      </c>
      <c r="B367" s="74">
        <v>0.38379924285519884</v>
      </c>
      <c r="C367" s="74">
        <v>0.12362608557922469</v>
      </c>
      <c r="D367" s="74">
        <v>0.12211134981026764</v>
      </c>
      <c r="E367" s="74">
        <v>0.17968023236359013</v>
      </c>
      <c r="F367" s="74">
        <v>8.4267494751964808E-2</v>
      </c>
      <c r="G367" s="74">
        <v>3.5550558489101262E-2</v>
      </c>
      <c r="H367" s="74">
        <v>5.4537180182169839E-2</v>
      </c>
      <c r="I367" s="74">
        <v>1.1707412835768288E-2</v>
      </c>
      <c r="J367" s="74">
        <v>0</v>
      </c>
      <c r="K367" s="74">
        <v>4.7204431327145004E-3</v>
      </c>
      <c r="L367" s="74">
        <v>0</v>
      </c>
      <c r="M367" s="74">
        <v>0</v>
      </c>
      <c r="N367" s="74">
        <v>1</v>
      </c>
      <c r="O367"/>
    </row>
    <row r="368" spans="1:15">
      <c r="A368" s="16" t="s">
        <v>38</v>
      </c>
      <c r="B368" s="74">
        <v>1.9189962142759942</v>
      </c>
      <c r="C368" s="74">
        <v>0.61813042789612349</v>
      </c>
      <c r="D368" s="74">
        <v>0.61055674905133817</v>
      </c>
      <c r="E368" s="74">
        <v>0.8984011618179506</v>
      </c>
      <c r="F368" s="74">
        <v>0.42133747375982405</v>
      </c>
      <c r="G368" s="74">
        <v>0.17775279244550632</v>
      </c>
      <c r="H368" s="74">
        <v>0.27268590091084921</v>
      </c>
      <c r="I368" s="74">
        <v>5.8537064178841441E-2</v>
      </c>
      <c r="J368" s="74">
        <v>0</v>
      </c>
      <c r="K368" s="74">
        <v>2.3602215663572502E-2</v>
      </c>
      <c r="L368" s="74">
        <v>0</v>
      </c>
      <c r="M368" s="74">
        <v>0</v>
      </c>
      <c r="N368" s="74">
        <v>5</v>
      </c>
      <c r="O368" s="74"/>
    </row>
    <row r="369" spans="1:16" s="75" customFormat="1">
      <c r="A369" s="75" t="s">
        <v>38</v>
      </c>
      <c r="B369" s="75">
        <v>1</v>
      </c>
      <c r="N369" s="75">
        <f>SUM(B369:M369)</f>
        <v>1</v>
      </c>
    </row>
    <row r="370" spans="1:16" s="75" customFormat="1">
      <c r="A370" s="75" t="s">
        <v>38</v>
      </c>
      <c r="B370" s="75">
        <v>1</v>
      </c>
      <c r="C370" s="75">
        <v>1</v>
      </c>
      <c r="D370" s="75">
        <v>1</v>
      </c>
      <c r="E370" s="75">
        <v>1</v>
      </c>
      <c r="N370" s="75">
        <f>SUM(B370:M370)</f>
        <v>4</v>
      </c>
    </row>
    <row r="371" spans="1:16" s="75" customFormat="1">
      <c r="A371" s="20" t="s">
        <v>125</v>
      </c>
      <c r="B371" s="75">
        <f t="shared" ref="B371:C371" si="39">SUM(B369:B370)</f>
        <v>2</v>
      </c>
      <c r="C371" s="75">
        <f t="shared" si="39"/>
        <v>1</v>
      </c>
      <c r="D371" s="75">
        <f>SUM(D370)</f>
        <v>1</v>
      </c>
      <c r="E371" s="75">
        <f t="shared" ref="E371" si="40">SUM(E369:E370)</f>
        <v>1</v>
      </c>
      <c r="N371" s="75">
        <f>SUM(B371:M371)</f>
        <v>5</v>
      </c>
    </row>
    <row r="373" spans="1:16">
      <c r="A373" s="16"/>
      <c r="B373" s="16" t="s">
        <v>30</v>
      </c>
      <c r="C373" s="16" t="s">
        <v>4</v>
      </c>
      <c r="D373" s="16" t="s">
        <v>31</v>
      </c>
      <c r="E373" s="16" t="s">
        <v>6</v>
      </c>
      <c r="F373" s="16" t="s">
        <v>32</v>
      </c>
      <c r="G373" s="16" t="s">
        <v>33</v>
      </c>
      <c r="H373" s="16" t="s">
        <v>34</v>
      </c>
      <c r="I373" s="16" t="s">
        <v>10</v>
      </c>
      <c r="J373" s="16" t="s">
        <v>35</v>
      </c>
      <c r="K373" s="16" t="s">
        <v>36</v>
      </c>
      <c r="L373" s="16" t="s">
        <v>37</v>
      </c>
      <c r="M373" s="16" t="s">
        <v>151</v>
      </c>
      <c r="N373" s="16" t="s">
        <v>123</v>
      </c>
      <c r="O373" s="16"/>
    </row>
    <row r="374" spans="1:16">
      <c r="A374" s="16" t="s">
        <v>86</v>
      </c>
      <c r="B374" s="16">
        <v>260780</v>
      </c>
      <c r="C374" s="16">
        <v>99976</v>
      </c>
      <c r="D374" s="16">
        <v>96244</v>
      </c>
      <c r="E374" s="16">
        <v>116846</v>
      </c>
      <c r="F374" s="16">
        <v>49352</v>
      </c>
      <c r="G374" s="16">
        <v>10869</v>
      </c>
      <c r="H374" s="16">
        <v>27579</v>
      </c>
      <c r="I374" s="16">
        <v>8102</v>
      </c>
      <c r="J374" s="16"/>
      <c r="K374" s="16">
        <v>5165</v>
      </c>
      <c r="L374" s="16"/>
      <c r="M374" s="16" t="s">
        <v>152</v>
      </c>
      <c r="N374" s="16">
        <v>79003</v>
      </c>
      <c r="O374" s="16">
        <f>SUM(B374:N374)</f>
        <v>753916</v>
      </c>
    </row>
    <row r="375" spans="1:16">
      <c r="A375" s="16" t="s">
        <v>122</v>
      </c>
      <c r="B375" s="74">
        <v>0.34590060431135566</v>
      </c>
      <c r="C375" s="74">
        <v>0.13260893786575692</v>
      </c>
      <c r="D375" s="74">
        <v>0.12765878426774335</v>
      </c>
      <c r="E375" s="74">
        <v>0.15498543604327272</v>
      </c>
      <c r="F375" s="74">
        <v>6.5460873625178398E-2</v>
      </c>
      <c r="G375" s="74">
        <v>1.4416725470742098E-2</v>
      </c>
      <c r="H375" s="74">
        <v>3.6580998413616374E-2</v>
      </c>
      <c r="I375" s="74">
        <v>1.0746555319160224E-2</v>
      </c>
      <c r="J375" s="74">
        <v>0</v>
      </c>
      <c r="K375" s="74">
        <v>6.8508958557717305E-3</v>
      </c>
      <c r="L375" s="74">
        <v>0</v>
      </c>
      <c r="M375" s="74">
        <v>0.10479018882740253</v>
      </c>
      <c r="N375" s="74">
        <v>0.10479018882740253</v>
      </c>
      <c r="O375" s="74">
        <v>1</v>
      </c>
    </row>
    <row r="376" spans="1:16">
      <c r="A376" s="16" t="s">
        <v>38</v>
      </c>
      <c r="B376" s="74">
        <v>2.7672048344908453</v>
      </c>
      <c r="C376" s="74">
        <v>1.0608715029260554</v>
      </c>
      <c r="D376" s="74">
        <v>1.0212702741419468</v>
      </c>
      <c r="E376" s="74">
        <v>1.2398834883461818</v>
      </c>
      <c r="F376" s="74">
        <v>0.52368698900142718</v>
      </c>
      <c r="G376" s="74">
        <v>0.11533380376593678</v>
      </c>
      <c r="H376" s="74">
        <v>0.29264798730893099</v>
      </c>
      <c r="I376" s="74">
        <v>8.5972442553281792E-2</v>
      </c>
      <c r="J376" s="74">
        <v>0</v>
      </c>
      <c r="K376" s="74">
        <v>5.4807166846173844E-2</v>
      </c>
      <c r="L376" s="74">
        <v>0</v>
      </c>
      <c r="M376" s="74">
        <v>0.83832151061922022</v>
      </c>
      <c r="N376" s="74">
        <v>0.83832151061922022</v>
      </c>
      <c r="O376" s="74">
        <v>8</v>
      </c>
      <c r="P376" s="74"/>
    </row>
    <row r="377" spans="1:16" s="75" customFormat="1">
      <c r="A377" s="75" t="s">
        <v>38</v>
      </c>
      <c r="B377" s="75">
        <v>2</v>
      </c>
      <c r="C377" s="75">
        <v>1</v>
      </c>
      <c r="D377" s="75">
        <v>1</v>
      </c>
      <c r="E377" s="75">
        <v>1</v>
      </c>
      <c r="O377" s="75">
        <f>SUM(B377:N377)</f>
        <v>5</v>
      </c>
    </row>
    <row r="378" spans="1:16" s="75" customFormat="1">
      <c r="A378" s="75" t="s">
        <v>38</v>
      </c>
      <c r="B378" s="75">
        <v>1</v>
      </c>
      <c r="F378" s="75">
        <v>1</v>
      </c>
      <c r="M378" s="75">
        <v>1</v>
      </c>
      <c r="O378" s="75">
        <f>SUM(B378:N378)</f>
        <v>3</v>
      </c>
    </row>
    <row r="379" spans="1:16" s="75" customFormat="1">
      <c r="A379" s="20" t="s">
        <v>125</v>
      </c>
      <c r="B379" s="75">
        <f t="shared" ref="B379:C379" si="41">SUM(B377:B378)</f>
        <v>3</v>
      </c>
      <c r="C379" s="75">
        <f t="shared" si="41"/>
        <v>1</v>
      </c>
      <c r="D379" s="75">
        <f>SUM(D377:D378)</f>
        <v>1</v>
      </c>
      <c r="E379" s="75">
        <f t="shared" ref="E379" si="42">SUM(E377:E378)</f>
        <v>1</v>
      </c>
      <c r="F379" s="75">
        <f>SUM(F378)</f>
        <v>1</v>
      </c>
      <c r="M379" s="75">
        <f>SUM(M377:M378)</f>
        <v>1</v>
      </c>
      <c r="O379" s="75">
        <f>SUM(B379:N379)</f>
        <v>8</v>
      </c>
    </row>
    <row r="381" spans="1:16">
      <c r="A381" s="16"/>
      <c r="B381" s="16" t="s">
        <v>30</v>
      </c>
      <c r="C381" s="16" t="s">
        <v>4</v>
      </c>
      <c r="D381" s="16" t="s">
        <v>31</v>
      </c>
      <c r="E381" s="16" t="s">
        <v>6</v>
      </c>
      <c r="F381" s="16" t="s">
        <v>32</v>
      </c>
      <c r="G381" s="16" t="s">
        <v>33</v>
      </c>
      <c r="H381" s="16" t="s">
        <v>34</v>
      </c>
      <c r="I381" s="16" t="s">
        <v>10</v>
      </c>
      <c r="J381" s="16" t="s">
        <v>35</v>
      </c>
      <c r="K381" s="16" t="s">
        <v>36</v>
      </c>
      <c r="L381" s="16" t="s">
        <v>37</v>
      </c>
      <c r="M381" s="64" t="s">
        <v>153</v>
      </c>
      <c r="N381" s="16" t="s">
        <v>123</v>
      </c>
      <c r="O381" s="16"/>
    </row>
    <row r="382" spans="1:16">
      <c r="A382" s="16" t="s">
        <v>87</v>
      </c>
      <c r="B382" s="16">
        <v>141447</v>
      </c>
      <c r="C382" s="16">
        <v>49665</v>
      </c>
      <c r="D382" s="16">
        <v>77262</v>
      </c>
      <c r="E382" s="16">
        <v>88626</v>
      </c>
      <c r="F382" s="16">
        <v>79711</v>
      </c>
      <c r="G382" s="16">
        <v>6411</v>
      </c>
      <c r="H382" s="16">
        <v>81705</v>
      </c>
      <c r="I382" s="16">
        <v>28525</v>
      </c>
      <c r="J382" s="16"/>
      <c r="K382" s="16">
        <v>4355</v>
      </c>
      <c r="L382" s="16"/>
      <c r="M382" s="16" t="s">
        <v>154</v>
      </c>
      <c r="N382" s="16">
        <v>71227</v>
      </c>
      <c r="O382" s="16">
        <f>SUM(B382:N382)</f>
        <v>628934</v>
      </c>
    </row>
    <row r="383" spans="1:16">
      <c r="A383" s="16" t="s">
        <v>122</v>
      </c>
      <c r="B383" s="74">
        <v>0.22489959200806445</v>
      </c>
      <c r="C383" s="74">
        <v>7.8966950427230842E-2</v>
      </c>
      <c r="D383" s="74">
        <v>0.12284595839945051</v>
      </c>
      <c r="E383" s="74">
        <v>0.14091462697198753</v>
      </c>
      <c r="F383" s="74">
        <v>0.12673984869636559</v>
      </c>
      <c r="G383" s="74">
        <v>1.0193438421201588E-2</v>
      </c>
      <c r="H383" s="74">
        <v>0.12991029265391918</v>
      </c>
      <c r="I383" s="74">
        <v>4.535452050612624E-2</v>
      </c>
      <c r="J383" s="74">
        <v>0</v>
      </c>
      <c r="K383" s="74">
        <v>6.9244149624602897E-3</v>
      </c>
      <c r="L383" s="74">
        <v>0</v>
      </c>
      <c r="M383" s="74">
        <v>0.11325035695319381</v>
      </c>
      <c r="N383" s="74">
        <v>0.11325035695319381</v>
      </c>
      <c r="O383" s="74">
        <v>1</v>
      </c>
    </row>
    <row r="384" spans="1:16">
      <c r="A384" s="16" t="s">
        <v>38</v>
      </c>
      <c r="B384" s="74">
        <v>1.574297144056451</v>
      </c>
      <c r="C384" s="74">
        <v>0.55276865299061595</v>
      </c>
      <c r="D384" s="74">
        <v>0.85992170879615348</v>
      </c>
      <c r="E384" s="74">
        <v>0.98640238880391273</v>
      </c>
      <c r="F384" s="74">
        <v>0.88717894087455917</v>
      </c>
      <c r="G384" s="74">
        <v>7.135406894841112E-2</v>
      </c>
      <c r="H384" s="74">
        <v>0.90937204857743426</v>
      </c>
      <c r="I384" s="74">
        <v>0.31748164354288366</v>
      </c>
      <c r="J384" s="74">
        <v>0</v>
      </c>
      <c r="K384" s="74">
        <v>4.8470904737222029E-2</v>
      </c>
      <c r="L384" s="74">
        <v>0</v>
      </c>
      <c r="M384" s="74">
        <v>0.79275249867235664</v>
      </c>
      <c r="N384" s="74">
        <v>0.79275249867235664</v>
      </c>
      <c r="O384" s="74">
        <v>7</v>
      </c>
      <c r="P384" s="74"/>
    </row>
    <row r="385" spans="1:16" s="75" customFormat="1">
      <c r="A385" s="75" t="s">
        <v>38</v>
      </c>
      <c r="B385" s="75">
        <v>1</v>
      </c>
      <c r="O385" s="75">
        <f>SUM(B385:N385)</f>
        <v>1</v>
      </c>
    </row>
    <row r="386" spans="1:16" s="75" customFormat="1">
      <c r="A386" s="75" t="s">
        <v>38</v>
      </c>
      <c r="B386" s="75">
        <v>1</v>
      </c>
      <c r="D386" s="75">
        <v>1</v>
      </c>
      <c r="E386" s="75">
        <v>1</v>
      </c>
      <c r="F386" s="75">
        <v>1</v>
      </c>
      <c r="H386" s="75">
        <v>1</v>
      </c>
      <c r="M386" s="75">
        <v>1</v>
      </c>
      <c r="O386" s="75">
        <f>SUM(B386:N386)</f>
        <v>6</v>
      </c>
    </row>
    <row r="387" spans="1:16" s="75" customFormat="1">
      <c r="A387" s="20" t="s">
        <v>125</v>
      </c>
      <c r="B387" s="75">
        <f t="shared" ref="B387" si="43">SUM(B385:B386)</f>
        <v>2</v>
      </c>
      <c r="D387" s="75">
        <f>SUM(D385:D386)</f>
        <v>1</v>
      </c>
      <c r="E387" s="75">
        <f t="shared" ref="E387" si="44">SUM(E385:E386)</f>
        <v>1</v>
      </c>
      <c r="F387" s="75">
        <f>SUM(F385:F386)</f>
        <v>1</v>
      </c>
      <c r="H387" s="75">
        <f>SUM(H385:H386)</f>
        <v>1</v>
      </c>
      <c r="M387" s="75">
        <f>SUM(M385:M386)</f>
        <v>1</v>
      </c>
      <c r="O387" s="75">
        <f>SUM(B387:N387)</f>
        <v>7</v>
      </c>
    </row>
    <row r="389" spans="1:16">
      <c r="A389" s="16"/>
      <c r="B389" s="74"/>
      <c r="C389" s="74"/>
      <c r="D389" s="74"/>
      <c r="E389" s="74"/>
      <c r="F389" s="74"/>
      <c r="G389" s="74"/>
      <c r="H389" s="74"/>
      <c r="I389" s="74"/>
      <c r="J389" s="74"/>
      <c r="K389" s="74"/>
      <c r="L389" s="74"/>
      <c r="M389" s="74"/>
      <c r="N389" s="74"/>
      <c r="O389" s="74"/>
    </row>
    <row r="390" spans="1:16">
      <c r="A390" s="16"/>
      <c r="B390" s="16" t="s">
        <v>30</v>
      </c>
      <c r="C390" s="16" t="s">
        <v>4</v>
      </c>
      <c r="D390" s="16" t="s">
        <v>31</v>
      </c>
      <c r="E390" s="16" t="s">
        <v>6</v>
      </c>
      <c r="F390" s="16" t="s">
        <v>32</v>
      </c>
      <c r="G390" s="16" t="s">
        <v>33</v>
      </c>
      <c r="H390" s="16" t="s">
        <v>34</v>
      </c>
      <c r="I390" s="16" t="s">
        <v>10</v>
      </c>
      <c r="J390" s="16" t="s">
        <v>35</v>
      </c>
      <c r="K390" s="16" t="s">
        <v>36</v>
      </c>
      <c r="L390" s="16" t="s">
        <v>37</v>
      </c>
      <c r="M390" s="16" t="s">
        <v>123</v>
      </c>
      <c r="N390" s="74"/>
      <c r="O390" s="74"/>
    </row>
    <row r="391" spans="1:16">
      <c r="A391" t="s">
        <v>17</v>
      </c>
      <c r="B391" s="4">
        <v>7</v>
      </c>
      <c r="C391" s="4">
        <v>7</v>
      </c>
      <c r="D391" s="4">
        <v>2</v>
      </c>
      <c r="E391" s="4">
        <v>3</v>
      </c>
      <c r="F391" s="4">
        <v>3</v>
      </c>
      <c r="H391" s="4">
        <v>1</v>
      </c>
      <c r="L391" s="4">
        <v>1</v>
      </c>
      <c r="M391" s="4">
        <v>1</v>
      </c>
      <c r="N391" s="4">
        <f t="shared" ref="N391:N438" si="45">SUM(B391:M391)</f>
        <v>25</v>
      </c>
      <c r="P391" s="4"/>
    </row>
    <row r="392" spans="1:16">
      <c r="A392" t="s">
        <v>42</v>
      </c>
      <c r="B392" s="4">
        <v>2</v>
      </c>
      <c r="C392" s="4">
        <v>1</v>
      </c>
      <c r="D392" s="4">
        <v>1</v>
      </c>
      <c r="E392" s="4">
        <v>1</v>
      </c>
      <c r="F392" s="4">
        <v>1</v>
      </c>
      <c r="N392" s="4">
        <f t="shared" si="45"/>
        <v>6</v>
      </c>
      <c r="P392" s="4"/>
    </row>
    <row r="393" spans="1:16">
      <c r="A393" t="s">
        <v>43</v>
      </c>
      <c r="B393" s="4">
        <v>2</v>
      </c>
      <c r="C393" s="4">
        <v>1</v>
      </c>
      <c r="D393" s="4">
        <v>1</v>
      </c>
      <c r="F393" s="4">
        <v>1</v>
      </c>
      <c r="I393" s="4">
        <v>1</v>
      </c>
      <c r="N393" s="4">
        <f t="shared" si="45"/>
        <v>6</v>
      </c>
      <c r="P393" s="4"/>
    </row>
    <row r="394" spans="1:16">
      <c r="A394" t="s">
        <v>44</v>
      </c>
      <c r="B394" s="4">
        <v>4</v>
      </c>
      <c r="C394" s="4">
        <v>2</v>
      </c>
      <c r="D394" s="4">
        <v>2</v>
      </c>
      <c r="E394" s="4">
        <v>2</v>
      </c>
      <c r="F394" s="4">
        <v>1</v>
      </c>
      <c r="N394" s="4">
        <f t="shared" si="45"/>
        <v>11</v>
      </c>
      <c r="P394" s="4"/>
    </row>
    <row r="395" spans="1:16">
      <c r="A395" t="s">
        <v>45</v>
      </c>
      <c r="B395" s="4">
        <v>2</v>
      </c>
      <c r="C395" s="4">
        <v>1</v>
      </c>
      <c r="D395" s="4">
        <v>1</v>
      </c>
      <c r="E395" s="4">
        <v>1</v>
      </c>
      <c r="N395" s="4">
        <f t="shared" si="45"/>
        <v>5</v>
      </c>
      <c r="P395" s="4"/>
    </row>
    <row r="396" spans="1:16">
      <c r="A396" t="s">
        <v>46</v>
      </c>
      <c r="B396" s="4">
        <v>2</v>
      </c>
      <c r="C396" s="4">
        <v>1</v>
      </c>
      <c r="E396" s="4">
        <v>1</v>
      </c>
      <c r="M396" s="4">
        <v>1</v>
      </c>
      <c r="N396" s="4">
        <f t="shared" si="45"/>
        <v>5</v>
      </c>
      <c r="P396" s="4"/>
    </row>
    <row r="397" spans="1:16">
      <c r="A397" t="s">
        <v>47</v>
      </c>
      <c r="B397" s="4">
        <v>3</v>
      </c>
      <c r="C397" s="4">
        <v>3</v>
      </c>
      <c r="D397" s="4">
        <v>1</v>
      </c>
      <c r="E397" s="4">
        <v>1</v>
      </c>
      <c r="F397" s="4">
        <v>1</v>
      </c>
      <c r="N397" s="4">
        <f t="shared" si="45"/>
        <v>9</v>
      </c>
      <c r="P397" s="4"/>
    </row>
    <row r="398" spans="1:16">
      <c r="A398" t="s">
        <v>49</v>
      </c>
      <c r="B398" s="4">
        <v>5</v>
      </c>
      <c r="C398" s="4">
        <v>3</v>
      </c>
      <c r="D398" s="4">
        <v>2</v>
      </c>
      <c r="E398" s="4">
        <v>2</v>
      </c>
      <c r="F398" s="4">
        <v>1</v>
      </c>
      <c r="M398" s="4">
        <v>1</v>
      </c>
      <c r="N398" s="4">
        <f t="shared" si="45"/>
        <v>14</v>
      </c>
      <c r="P398" s="4"/>
    </row>
    <row r="399" spans="1:16">
      <c r="A399" t="s">
        <v>50</v>
      </c>
      <c r="B399" s="4">
        <v>3</v>
      </c>
      <c r="C399" s="4">
        <v>2</v>
      </c>
      <c r="D399" s="4">
        <v>1</v>
      </c>
      <c r="E399" s="4">
        <v>1</v>
      </c>
      <c r="F399" s="4">
        <v>1</v>
      </c>
      <c r="M399" s="4">
        <v>1</v>
      </c>
      <c r="N399" s="4">
        <f t="shared" si="45"/>
        <v>9</v>
      </c>
      <c r="P399" s="4"/>
    </row>
    <row r="400" spans="1:16">
      <c r="A400" t="s">
        <v>51</v>
      </c>
      <c r="B400" s="4">
        <v>3</v>
      </c>
      <c r="C400" s="4">
        <v>1</v>
      </c>
      <c r="D400" s="4">
        <v>2</v>
      </c>
      <c r="E400" s="4">
        <v>1</v>
      </c>
      <c r="F400" s="4">
        <v>1</v>
      </c>
      <c r="M400" s="4">
        <v>1</v>
      </c>
      <c r="N400" s="4">
        <f t="shared" si="45"/>
        <v>9</v>
      </c>
      <c r="P400" s="4"/>
    </row>
    <row r="401" spans="1:16">
      <c r="A401" t="s">
        <v>52</v>
      </c>
      <c r="B401" s="4">
        <v>10</v>
      </c>
      <c r="C401" s="4">
        <v>6</v>
      </c>
      <c r="D401" s="4">
        <v>5</v>
      </c>
      <c r="E401" s="4">
        <v>5</v>
      </c>
      <c r="F401" s="4">
        <v>4</v>
      </c>
      <c r="G401" s="4">
        <v>1</v>
      </c>
      <c r="H401" s="4">
        <v>1</v>
      </c>
      <c r="I401" s="4">
        <v>1</v>
      </c>
      <c r="M401" s="4">
        <v>1</v>
      </c>
      <c r="N401" s="4">
        <f t="shared" si="45"/>
        <v>34</v>
      </c>
      <c r="P401" s="4"/>
    </row>
    <row r="402" spans="1:16">
      <c r="A402" t="s">
        <v>53</v>
      </c>
      <c r="B402" s="4">
        <v>10</v>
      </c>
      <c r="C402" s="4">
        <v>5</v>
      </c>
      <c r="D402" s="4">
        <v>4</v>
      </c>
      <c r="E402" s="4">
        <v>4</v>
      </c>
      <c r="F402" s="4">
        <v>3</v>
      </c>
      <c r="G402" s="4">
        <v>1</v>
      </c>
      <c r="H402" s="4">
        <v>1</v>
      </c>
      <c r="I402" s="4">
        <v>1</v>
      </c>
      <c r="N402" s="4">
        <f t="shared" si="45"/>
        <v>29</v>
      </c>
      <c r="P402" s="4"/>
    </row>
    <row r="403" spans="1:16">
      <c r="A403" t="s">
        <v>54</v>
      </c>
      <c r="B403" s="4">
        <v>14</v>
      </c>
      <c r="C403" s="4">
        <v>7</v>
      </c>
      <c r="D403" s="4">
        <v>7</v>
      </c>
      <c r="E403" s="4">
        <v>5</v>
      </c>
      <c r="F403" s="4">
        <v>5</v>
      </c>
      <c r="G403" s="4">
        <v>2</v>
      </c>
      <c r="H403" s="4">
        <v>1</v>
      </c>
      <c r="I403" s="4">
        <v>1</v>
      </c>
      <c r="M403" s="4">
        <v>1</v>
      </c>
      <c r="N403" s="4">
        <f t="shared" si="45"/>
        <v>43</v>
      </c>
      <c r="P403" s="4"/>
    </row>
    <row r="404" spans="1:16">
      <c r="A404" t="s">
        <v>55</v>
      </c>
      <c r="B404" s="4">
        <v>1</v>
      </c>
      <c r="C404" s="4">
        <v>1</v>
      </c>
      <c r="D404" s="4">
        <v>1</v>
      </c>
      <c r="M404" s="4">
        <v>1</v>
      </c>
      <c r="N404" s="4">
        <f t="shared" si="45"/>
        <v>4</v>
      </c>
      <c r="P404" s="4"/>
    </row>
    <row r="405" spans="1:16">
      <c r="A405" t="s">
        <v>21</v>
      </c>
      <c r="B405" s="4">
        <v>20</v>
      </c>
      <c r="C405" s="4">
        <v>10</v>
      </c>
      <c r="D405" s="4">
        <v>9</v>
      </c>
      <c r="E405" s="4">
        <v>8</v>
      </c>
      <c r="F405" s="4">
        <v>10</v>
      </c>
      <c r="G405" s="4">
        <v>3</v>
      </c>
      <c r="H405" s="4">
        <v>1</v>
      </c>
      <c r="I405" s="4">
        <v>2</v>
      </c>
      <c r="M405" s="4">
        <v>1</v>
      </c>
      <c r="N405" s="4">
        <f t="shared" si="45"/>
        <v>64</v>
      </c>
      <c r="P405" s="4"/>
    </row>
    <row r="406" spans="1:16">
      <c r="A406" t="s">
        <v>56</v>
      </c>
      <c r="B406" s="4">
        <v>4</v>
      </c>
      <c r="C406" s="4">
        <v>3</v>
      </c>
      <c r="D406" s="4">
        <v>1</v>
      </c>
      <c r="E406" s="4">
        <v>1</v>
      </c>
      <c r="F406" s="4">
        <v>1</v>
      </c>
      <c r="G406" s="4">
        <v>0</v>
      </c>
      <c r="H406" s="4">
        <v>0</v>
      </c>
      <c r="I406" s="4">
        <v>1</v>
      </c>
      <c r="N406" s="4">
        <f t="shared" si="45"/>
        <v>11</v>
      </c>
      <c r="P406" s="4"/>
    </row>
    <row r="407" spans="1:16">
      <c r="A407" t="s">
        <v>57</v>
      </c>
      <c r="B407" s="4">
        <v>2</v>
      </c>
      <c r="C407" s="4">
        <v>1</v>
      </c>
      <c r="D407" s="4">
        <v>1</v>
      </c>
      <c r="E407" s="4">
        <v>1</v>
      </c>
      <c r="N407" s="4">
        <f t="shared" si="45"/>
        <v>5</v>
      </c>
      <c r="P407" s="4"/>
    </row>
    <row r="408" spans="1:16">
      <c r="A408" t="s">
        <v>58</v>
      </c>
      <c r="B408" s="4">
        <v>2</v>
      </c>
      <c r="C408" s="4">
        <v>1</v>
      </c>
      <c r="D408" s="4">
        <v>1</v>
      </c>
      <c r="E408" s="4">
        <v>1</v>
      </c>
      <c r="N408" s="4">
        <f t="shared" si="45"/>
        <v>5</v>
      </c>
      <c r="P408" s="4"/>
    </row>
    <row r="409" spans="1:16">
      <c r="A409" t="s">
        <v>59</v>
      </c>
      <c r="B409" s="4">
        <v>2</v>
      </c>
      <c r="C409" s="4">
        <v>1</v>
      </c>
      <c r="D409" s="4">
        <v>1</v>
      </c>
      <c r="N409" s="4">
        <f t="shared" si="45"/>
        <v>4</v>
      </c>
      <c r="P409" s="4"/>
    </row>
    <row r="410" spans="1:16">
      <c r="A410" t="s">
        <v>60</v>
      </c>
      <c r="B410" s="4">
        <v>3</v>
      </c>
      <c r="C410" s="4">
        <v>3</v>
      </c>
      <c r="D410" s="4">
        <v>2</v>
      </c>
      <c r="E410" s="4">
        <v>1</v>
      </c>
      <c r="F410" s="4">
        <v>1</v>
      </c>
      <c r="N410" s="4">
        <f t="shared" si="45"/>
        <v>10</v>
      </c>
      <c r="P410" s="4"/>
    </row>
    <row r="411" spans="1:16">
      <c r="A411" t="s">
        <v>61</v>
      </c>
      <c r="B411" s="4">
        <v>4</v>
      </c>
      <c r="C411" s="4">
        <v>2</v>
      </c>
      <c r="D411" s="4">
        <v>2</v>
      </c>
      <c r="E411" s="4">
        <v>1</v>
      </c>
      <c r="F411" s="4">
        <v>1</v>
      </c>
      <c r="N411" s="4">
        <f t="shared" si="45"/>
        <v>10</v>
      </c>
      <c r="P411" s="4"/>
    </row>
    <row r="412" spans="1:16">
      <c r="A412" t="s">
        <v>62</v>
      </c>
      <c r="B412" s="4">
        <v>6</v>
      </c>
      <c r="C412" s="4">
        <v>4</v>
      </c>
      <c r="D412" s="4">
        <v>3</v>
      </c>
      <c r="E412" s="4">
        <v>2</v>
      </c>
      <c r="F412" s="4">
        <v>2</v>
      </c>
      <c r="N412" s="4">
        <f t="shared" si="45"/>
        <v>17</v>
      </c>
      <c r="P412" s="4"/>
    </row>
    <row r="413" spans="1:16">
      <c r="A413" t="s">
        <v>63</v>
      </c>
      <c r="B413" s="4">
        <v>11</v>
      </c>
      <c r="C413" s="4">
        <v>8</v>
      </c>
      <c r="D413" s="4">
        <v>5</v>
      </c>
      <c r="E413" s="4">
        <v>4</v>
      </c>
      <c r="F413" s="4">
        <v>3</v>
      </c>
      <c r="G413" s="4">
        <v>1</v>
      </c>
      <c r="H413" s="4">
        <v>1</v>
      </c>
      <c r="I413" s="4">
        <v>1</v>
      </c>
      <c r="M413" s="4">
        <v>1</v>
      </c>
      <c r="N413" s="4">
        <f t="shared" si="45"/>
        <v>35</v>
      </c>
      <c r="P413" s="4"/>
    </row>
    <row r="414" spans="1:16">
      <c r="A414" t="s">
        <v>64</v>
      </c>
      <c r="B414" s="4">
        <v>3</v>
      </c>
      <c r="C414" s="4">
        <v>2</v>
      </c>
      <c r="D414" s="4">
        <v>1</v>
      </c>
      <c r="E414" s="4">
        <v>2</v>
      </c>
      <c r="F414" s="4">
        <v>1</v>
      </c>
      <c r="N414" s="4">
        <f t="shared" si="45"/>
        <v>9</v>
      </c>
      <c r="P414" s="4"/>
    </row>
    <row r="415" spans="1:16">
      <c r="A415" t="s">
        <v>65</v>
      </c>
      <c r="B415" s="4">
        <v>2</v>
      </c>
      <c r="C415" s="4">
        <v>2</v>
      </c>
      <c r="D415" s="4">
        <v>1</v>
      </c>
      <c r="E415" s="4">
        <v>1</v>
      </c>
      <c r="F415" s="4">
        <v>1</v>
      </c>
      <c r="N415" s="4">
        <f t="shared" si="45"/>
        <v>7</v>
      </c>
      <c r="P415" s="4"/>
    </row>
    <row r="416" spans="1:16">
      <c r="A416" t="s">
        <v>66</v>
      </c>
      <c r="B416" s="4">
        <v>4</v>
      </c>
      <c r="C416" s="4">
        <v>2</v>
      </c>
      <c r="D416" s="4">
        <v>2</v>
      </c>
      <c r="E416" s="4">
        <v>2</v>
      </c>
      <c r="F416" s="4">
        <v>2</v>
      </c>
      <c r="N416" s="4">
        <f t="shared" si="45"/>
        <v>12</v>
      </c>
      <c r="P416" s="4"/>
    </row>
    <row r="417" spans="1:16">
      <c r="A417" t="s">
        <v>67</v>
      </c>
      <c r="B417" s="4">
        <v>10</v>
      </c>
      <c r="C417" s="4">
        <v>4</v>
      </c>
      <c r="D417" s="4">
        <v>14</v>
      </c>
      <c r="E417" s="4">
        <v>7</v>
      </c>
      <c r="F417" s="4">
        <v>5</v>
      </c>
      <c r="G417" s="4">
        <v>1</v>
      </c>
      <c r="H417" s="4">
        <v>1</v>
      </c>
      <c r="N417" s="4">
        <f t="shared" si="45"/>
        <v>42</v>
      </c>
      <c r="P417" s="4"/>
    </row>
    <row r="418" spans="1:16">
      <c r="A418" t="s">
        <v>68</v>
      </c>
      <c r="B418" s="4">
        <v>8</v>
      </c>
      <c r="C418" s="4">
        <v>3</v>
      </c>
      <c r="D418" s="4">
        <v>6</v>
      </c>
      <c r="E418" s="4">
        <v>4</v>
      </c>
      <c r="F418" s="4">
        <v>3</v>
      </c>
      <c r="G418" s="4">
        <v>1</v>
      </c>
      <c r="M418" s="4">
        <v>1</v>
      </c>
      <c r="N418" s="4">
        <f t="shared" si="45"/>
        <v>26</v>
      </c>
      <c r="P418" s="4"/>
    </row>
    <row r="419" spans="1:16">
      <c r="A419" t="s">
        <v>69</v>
      </c>
      <c r="B419" s="4">
        <v>2</v>
      </c>
      <c r="C419" s="4">
        <v>1</v>
      </c>
      <c r="D419" s="4">
        <v>1</v>
      </c>
      <c r="E419" s="4">
        <v>1</v>
      </c>
      <c r="F419" s="4">
        <v>1</v>
      </c>
      <c r="N419" s="4">
        <f t="shared" si="45"/>
        <v>6</v>
      </c>
      <c r="P419" s="4"/>
    </row>
    <row r="420" spans="1:16">
      <c r="A420" t="s">
        <v>70</v>
      </c>
      <c r="B420" s="4">
        <v>2</v>
      </c>
      <c r="C420" s="4">
        <v>1</v>
      </c>
      <c r="D420" s="4">
        <v>1</v>
      </c>
      <c r="E420" s="4">
        <v>1</v>
      </c>
      <c r="N420" s="4">
        <f t="shared" si="45"/>
        <v>5</v>
      </c>
      <c r="P420" s="4"/>
    </row>
    <row r="421" spans="1:16">
      <c r="A421" t="s">
        <v>71</v>
      </c>
      <c r="B421" s="4">
        <v>1</v>
      </c>
      <c r="C421" s="4">
        <v>1</v>
      </c>
      <c r="E421" s="4">
        <v>1</v>
      </c>
      <c r="N421" s="4">
        <f t="shared" si="45"/>
        <v>3</v>
      </c>
      <c r="P421" s="4"/>
    </row>
    <row r="422" spans="1:16">
      <c r="A422" t="s">
        <v>72</v>
      </c>
      <c r="B422" s="4">
        <v>1</v>
      </c>
      <c r="C422" s="4">
        <v>1</v>
      </c>
      <c r="E422" s="4">
        <v>1</v>
      </c>
      <c r="N422" s="4">
        <f t="shared" si="45"/>
        <v>3</v>
      </c>
      <c r="P422" s="4"/>
    </row>
    <row r="423" spans="1:16">
      <c r="A423" t="s">
        <v>73</v>
      </c>
      <c r="B423" s="4">
        <v>3</v>
      </c>
      <c r="C423" s="4">
        <v>2</v>
      </c>
      <c r="D423" s="4">
        <v>1</v>
      </c>
      <c r="E423" s="4">
        <v>2</v>
      </c>
      <c r="F423" s="4">
        <v>1</v>
      </c>
      <c r="N423" s="4">
        <f t="shared" si="45"/>
        <v>9</v>
      </c>
      <c r="P423" s="4"/>
    </row>
    <row r="424" spans="1:16">
      <c r="A424" t="s">
        <v>74</v>
      </c>
      <c r="B424" s="4">
        <v>4</v>
      </c>
      <c r="C424" s="4">
        <v>2</v>
      </c>
      <c r="D424" s="4">
        <v>2</v>
      </c>
      <c r="E424" s="4">
        <v>2</v>
      </c>
      <c r="F424" s="4">
        <v>1</v>
      </c>
      <c r="G424" s="4">
        <v>1</v>
      </c>
      <c r="M424" s="4">
        <v>1</v>
      </c>
      <c r="N424" s="4">
        <f t="shared" si="45"/>
        <v>13</v>
      </c>
      <c r="P424" s="4"/>
    </row>
    <row r="425" spans="1:16">
      <c r="A425" t="s">
        <v>75</v>
      </c>
      <c r="B425" s="4">
        <v>3</v>
      </c>
      <c r="C425" s="4">
        <v>1</v>
      </c>
      <c r="D425" s="4">
        <v>1</v>
      </c>
      <c r="E425" s="4">
        <v>1</v>
      </c>
      <c r="F425" s="4">
        <v>1</v>
      </c>
      <c r="N425" s="4">
        <f t="shared" si="45"/>
        <v>7</v>
      </c>
      <c r="P425" s="4"/>
    </row>
    <row r="426" spans="1:16">
      <c r="A426" t="s">
        <v>76</v>
      </c>
      <c r="B426" s="4">
        <v>1</v>
      </c>
      <c r="C426" s="4">
        <v>1</v>
      </c>
      <c r="D426" s="4">
        <v>1</v>
      </c>
      <c r="E426" s="4">
        <v>1</v>
      </c>
      <c r="N426" s="4">
        <f t="shared" si="45"/>
        <v>4</v>
      </c>
      <c r="P426" s="4"/>
    </row>
    <row r="427" spans="1:16">
      <c r="A427" t="s">
        <v>77</v>
      </c>
      <c r="B427" s="4">
        <v>2</v>
      </c>
      <c r="C427" s="4">
        <v>1</v>
      </c>
      <c r="D427" s="4">
        <v>1</v>
      </c>
      <c r="E427" s="4">
        <v>1</v>
      </c>
      <c r="N427" s="4">
        <f t="shared" si="45"/>
        <v>5</v>
      </c>
      <c r="P427" s="4"/>
    </row>
    <row r="428" spans="1:16">
      <c r="A428" t="s">
        <v>78</v>
      </c>
      <c r="B428" s="4">
        <v>3</v>
      </c>
      <c r="C428" s="4">
        <v>1</v>
      </c>
      <c r="D428" s="4">
        <v>1</v>
      </c>
      <c r="E428" s="4">
        <v>1</v>
      </c>
      <c r="F428" s="4">
        <v>1</v>
      </c>
      <c r="N428" s="4">
        <f t="shared" si="45"/>
        <v>7</v>
      </c>
      <c r="P428" s="4"/>
    </row>
    <row r="429" spans="1:16">
      <c r="A429" t="s">
        <v>79</v>
      </c>
      <c r="B429" s="4">
        <v>1</v>
      </c>
      <c r="C429" s="4">
        <v>1</v>
      </c>
      <c r="F429" s="4">
        <v>1</v>
      </c>
      <c r="N429" s="4">
        <f t="shared" si="45"/>
        <v>3</v>
      </c>
      <c r="P429" s="4"/>
    </row>
    <row r="430" spans="1:16">
      <c r="A430" t="s">
        <v>80</v>
      </c>
      <c r="B430" s="4">
        <v>8</v>
      </c>
      <c r="C430" s="4">
        <v>4</v>
      </c>
      <c r="D430" s="4">
        <v>3</v>
      </c>
      <c r="E430" s="4">
        <v>4</v>
      </c>
      <c r="F430" s="4">
        <v>2</v>
      </c>
      <c r="G430" s="4">
        <v>1</v>
      </c>
      <c r="H430" s="4">
        <v>1</v>
      </c>
      <c r="M430" s="4">
        <v>1</v>
      </c>
      <c r="N430" s="4">
        <f t="shared" si="45"/>
        <v>24</v>
      </c>
      <c r="P430" s="4"/>
    </row>
    <row r="431" spans="1:16">
      <c r="A431" t="s">
        <v>81</v>
      </c>
      <c r="B431" s="4">
        <v>2</v>
      </c>
      <c r="C431" s="4">
        <v>1</v>
      </c>
      <c r="E431" s="4">
        <v>1</v>
      </c>
      <c r="N431" s="4">
        <f t="shared" si="45"/>
        <v>4</v>
      </c>
      <c r="P431" s="4"/>
    </row>
    <row r="432" spans="1:16">
      <c r="A432" t="s">
        <v>82</v>
      </c>
      <c r="B432" s="4">
        <v>2</v>
      </c>
      <c r="C432" s="4">
        <v>1</v>
      </c>
      <c r="D432" s="4">
        <v>1</v>
      </c>
      <c r="E432" s="4">
        <v>1</v>
      </c>
      <c r="F432" s="4">
        <v>1</v>
      </c>
      <c r="N432" s="4">
        <f t="shared" si="45"/>
        <v>6</v>
      </c>
      <c r="P432" s="4"/>
    </row>
    <row r="433" spans="1:16">
      <c r="A433" t="s">
        <v>83</v>
      </c>
      <c r="B433" s="4">
        <v>3</v>
      </c>
      <c r="C433" s="4">
        <v>1</v>
      </c>
      <c r="D433" s="4">
        <v>1</v>
      </c>
      <c r="E433" s="4">
        <v>2</v>
      </c>
      <c r="F433" s="4">
        <v>1</v>
      </c>
      <c r="N433" s="4">
        <f t="shared" si="45"/>
        <v>8</v>
      </c>
      <c r="P433" s="4"/>
    </row>
    <row r="434" spans="1:16">
      <c r="A434" t="s">
        <v>84</v>
      </c>
      <c r="B434" s="4">
        <v>2</v>
      </c>
      <c r="C434" s="4">
        <v>1</v>
      </c>
      <c r="E434" s="4">
        <v>1</v>
      </c>
      <c r="H434" s="4">
        <v>1</v>
      </c>
      <c r="N434" s="4">
        <f t="shared" si="45"/>
        <v>5</v>
      </c>
      <c r="P434" s="4"/>
    </row>
    <row r="435" spans="1:16">
      <c r="A435" t="s">
        <v>85</v>
      </c>
      <c r="B435" s="4">
        <v>2</v>
      </c>
      <c r="C435" s="4">
        <v>1</v>
      </c>
      <c r="D435" s="4">
        <v>1</v>
      </c>
      <c r="E435" s="4">
        <v>1</v>
      </c>
      <c r="N435" s="4">
        <f t="shared" si="45"/>
        <v>5</v>
      </c>
      <c r="P435" s="4"/>
    </row>
    <row r="436" spans="1:16">
      <c r="A436" t="s">
        <v>86</v>
      </c>
      <c r="B436" s="4">
        <v>3</v>
      </c>
      <c r="C436" s="4">
        <v>1</v>
      </c>
      <c r="D436" s="4">
        <v>1</v>
      </c>
      <c r="E436" s="4">
        <v>1</v>
      </c>
      <c r="F436" s="4">
        <v>1</v>
      </c>
      <c r="M436" s="4">
        <v>1</v>
      </c>
      <c r="N436" s="4">
        <f t="shared" si="45"/>
        <v>8</v>
      </c>
      <c r="P436" s="4"/>
    </row>
    <row r="437" spans="1:16">
      <c r="A437" t="s">
        <v>87</v>
      </c>
      <c r="B437" s="4">
        <v>2</v>
      </c>
      <c r="D437" s="4">
        <v>1</v>
      </c>
      <c r="E437" s="4">
        <v>1</v>
      </c>
      <c r="F437" s="4">
        <v>1</v>
      </c>
      <c r="H437" s="4">
        <v>1</v>
      </c>
      <c r="M437" s="4">
        <v>1</v>
      </c>
      <c r="N437" s="4">
        <f t="shared" si="45"/>
        <v>7</v>
      </c>
      <c r="P437" s="4"/>
    </row>
    <row r="438" spans="1:16">
      <c r="A438" s="4" t="s">
        <v>160</v>
      </c>
      <c r="B438" s="4">
        <f t="shared" ref="B438:I438" si="46">SUM(B391:B437)</f>
        <v>196</v>
      </c>
      <c r="C438" s="4">
        <f t="shared" si="46"/>
        <v>110</v>
      </c>
      <c r="D438" s="4">
        <f t="shared" si="46"/>
        <v>96</v>
      </c>
      <c r="E438" s="4">
        <f t="shared" si="46"/>
        <v>86</v>
      </c>
      <c r="F438" s="4">
        <f t="shared" si="46"/>
        <v>64</v>
      </c>
      <c r="G438" s="4">
        <f t="shared" si="46"/>
        <v>12</v>
      </c>
      <c r="H438" s="4">
        <f t="shared" si="46"/>
        <v>10</v>
      </c>
      <c r="I438" s="4">
        <f t="shared" si="46"/>
        <v>8</v>
      </c>
      <c r="L438" s="4">
        <f>SUM(L391:L437)</f>
        <v>1</v>
      </c>
      <c r="M438" s="4">
        <f>SUM(M391:M437)</f>
        <v>15</v>
      </c>
      <c r="N438" s="4">
        <f t="shared" si="45"/>
        <v>598</v>
      </c>
    </row>
    <row r="440" spans="1:16">
      <c r="A440" s="16"/>
      <c r="B440" s="16" t="s">
        <v>30</v>
      </c>
      <c r="C440" s="16" t="s">
        <v>4</v>
      </c>
      <c r="D440" s="16" t="s">
        <v>31</v>
      </c>
      <c r="E440" s="16" t="s">
        <v>6</v>
      </c>
      <c r="F440" s="16" t="s">
        <v>32</v>
      </c>
      <c r="G440" s="16" t="s">
        <v>33</v>
      </c>
      <c r="H440" s="16" t="s">
        <v>34</v>
      </c>
      <c r="I440" s="16" t="s">
        <v>10</v>
      </c>
      <c r="J440" s="16" t="s">
        <v>35</v>
      </c>
      <c r="K440" s="16" t="s">
        <v>36</v>
      </c>
      <c r="L440" s="16" t="s">
        <v>37</v>
      </c>
      <c r="M440" s="16" t="s">
        <v>123</v>
      </c>
      <c r="N440" s="74"/>
      <c r="O440" s="74"/>
    </row>
    <row r="441" spans="1:16" s="75" customFormat="1">
      <c r="A441" s="5" t="s">
        <v>28</v>
      </c>
      <c r="B441" s="93">
        <v>193</v>
      </c>
      <c r="C441" s="93">
        <v>107</v>
      </c>
      <c r="D441" s="93">
        <v>91</v>
      </c>
      <c r="E441" s="93">
        <v>80</v>
      </c>
      <c r="F441" s="93">
        <v>66</v>
      </c>
      <c r="G441" s="93">
        <v>15</v>
      </c>
      <c r="H441" s="93">
        <v>14</v>
      </c>
      <c r="I441" s="93">
        <v>11</v>
      </c>
      <c r="J441" s="93"/>
      <c r="K441" s="93">
        <v>3</v>
      </c>
      <c r="L441" s="93">
        <v>1</v>
      </c>
      <c r="M441" s="93">
        <v>17</v>
      </c>
      <c r="N441" s="93">
        <f>SUM(B441:M441)</f>
        <v>598</v>
      </c>
    </row>
    <row r="443" spans="1:16">
      <c r="A443" s="4" t="s">
        <v>1620</v>
      </c>
      <c r="B443" s="4">
        <v>3</v>
      </c>
      <c r="C443" s="4">
        <v>3</v>
      </c>
      <c r="D443" s="4">
        <v>5</v>
      </c>
      <c r="E443" s="4">
        <v>6</v>
      </c>
      <c r="F443" s="4">
        <v>-2</v>
      </c>
      <c r="G443" s="4">
        <v>-3</v>
      </c>
      <c r="H443" s="4">
        <v>-4</v>
      </c>
      <c r="I443" s="4">
        <v>-3</v>
      </c>
      <c r="K443" s="4">
        <v>-3</v>
      </c>
      <c r="L443" s="4">
        <v>0</v>
      </c>
      <c r="M443" s="4">
        <v>-2</v>
      </c>
    </row>
  </sheetData>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86"/>
  <sheetViews>
    <sheetView topLeftCell="A21" workbookViewId="0">
      <selection activeCell="H39" sqref="H39"/>
    </sheetView>
  </sheetViews>
  <sheetFormatPr baseColWidth="10" defaultColWidth="8.6640625" defaultRowHeight="14"/>
  <cols>
    <col min="1" max="16384" width="8.6640625" style="46"/>
  </cols>
  <sheetData>
    <row r="1" spans="1:8">
      <c r="A1" s="46" t="s">
        <v>0</v>
      </c>
    </row>
    <row r="2" spans="1:8">
      <c r="A2" s="46" t="s">
        <v>1734</v>
      </c>
    </row>
    <row r="3" spans="1:8">
      <c r="A3" s="46" t="s">
        <v>1735</v>
      </c>
    </row>
    <row r="4" spans="1:8">
      <c r="A4" s="46" t="s">
        <v>1736</v>
      </c>
    </row>
    <row r="5" spans="1:8">
      <c r="A5" s="46" t="s">
        <v>1737</v>
      </c>
    </row>
    <row r="7" spans="1:8">
      <c r="B7" s="46" t="s">
        <v>1738</v>
      </c>
      <c r="C7" s="46" t="s">
        <v>161</v>
      </c>
      <c r="D7" s="46" t="s">
        <v>1739</v>
      </c>
      <c r="E7" s="46" t="s">
        <v>1740</v>
      </c>
      <c r="F7" s="46" t="s">
        <v>163</v>
      </c>
      <c r="G7" s="46" t="s">
        <v>1741</v>
      </c>
      <c r="H7" s="46" t="s">
        <v>166</v>
      </c>
    </row>
    <row r="8" spans="1:8">
      <c r="B8" s="46">
        <v>1</v>
      </c>
      <c r="C8" s="130">
        <v>648269</v>
      </c>
      <c r="D8" s="46" t="s">
        <v>1742</v>
      </c>
      <c r="E8" s="46" t="s">
        <v>1743</v>
      </c>
      <c r="F8" s="46">
        <v>45</v>
      </c>
      <c r="G8" s="46" t="s">
        <v>1744</v>
      </c>
      <c r="H8" s="46" t="s">
        <v>1745</v>
      </c>
    </row>
    <row r="9" spans="1:8">
      <c r="B9" s="46">
        <v>1</v>
      </c>
      <c r="C9" s="130">
        <v>559996</v>
      </c>
      <c r="D9" s="46" t="s">
        <v>1746</v>
      </c>
      <c r="E9" s="46" t="s">
        <v>1747</v>
      </c>
      <c r="F9" s="46">
        <v>54</v>
      </c>
      <c r="G9" s="46" t="s">
        <v>1694</v>
      </c>
      <c r="H9" s="46" t="s">
        <v>1745</v>
      </c>
    </row>
    <row r="10" spans="1:8">
      <c r="B10" s="46">
        <v>1</v>
      </c>
      <c r="C10" s="130">
        <v>491129</v>
      </c>
      <c r="D10" s="46" t="s">
        <v>1748</v>
      </c>
      <c r="E10" s="46" t="s">
        <v>1749</v>
      </c>
      <c r="F10" s="46">
        <v>68</v>
      </c>
      <c r="G10" s="46" t="s">
        <v>1694</v>
      </c>
      <c r="H10" s="46" t="s">
        <v>183</v>
      </c>
    </row>
    <row r="11" spans="1:8">
      <c r="C11" s="130">
        <v>482688</v>
      </c>
      <c r="D11" s="46" t="s">
        <v>1750</v>
      </c>
      <c r="E11" s="46" t="s">
        <v>1751</v>
      </c>
      <c r="F11" s="46">
        <v>48</v>
      </c>
      <c r="G11" s="46" t="s">
        <v>1744</v>
      </c>
      <c r="H11" s="46" t="s">
        <v>183</v>
      </c>
    </row>
    <row r="12" spans="1:8">
      <c r="C12" s="130">
        <v>239564</v>
      </c>
      <c r="D12" s="46" t="s">
        <v>1752</v>
      </c>
      <c r="E12" s="46" t="s">
        <v>1753</v>
      </c>
      <c r="F12" s="46">
        <v>38</v>
      </c>
      <c r="G12" s="46" t="s">
        <v>32</v>
      </c>
      <c r="H12" s="46" t="s">
        <v>183</v>
      </c>
    </row>
    <row r="13" spans="1:8">
      <c r="C13" s="130">
        <v>34092</v>
      </c>
      <c r="D13" s="46" t="s">
        <v>1754</v>
      </c>
      <c r="E13" s="46" t="s">
        <v>1755</v>
      </c>
      <c r="F13" s="46">
        <v>69</v>
      </c>
      <c r="G13" s="46" t="s">
        <v>1696</v>
      </c>
      <c r="H13" s="46" t="s">
        <v>183</v>
      </c>
    </row>
    <row r="14" spans="1:8">
      <c r="C14" s="130">
        <v>29072</v>
      </c>
      <c r="D14" s="46" t="s">
        <v>1756</v>
      </c>
      <c r="E14" s="46" t="s">
        <v>1757</v>
      </c>
      <c r="F14" s="46">
        <v>63</v>
      </c>
      <c r="G14" s="46" t="s">
        <v>13</v>
      </c>
      <c r="H14" s="46" t="s">
        <v>183</v>
      </c>
    </row>
    <row r="15" spans="1:8">
      <c r="C15" s="130">
        <v>26686</v>
      </c>
      <c r="D15" s="46" t="s">
        <v>1758</v>
      </c>
      <c r="E15" s="46" t="s">
        <v>1759</v>
      </c>
      <c r="F15" s="46">
        <v>43</v>
      </c>
      <c r="G15" s="46" t="s">
        <v>1760</v>
      </c>
      <c r="H15" s="46" t="s">
        <v>183</v>
      </c>
    </row>
    <row r="16" spans="1:8">
      <c r="C16" s="130">
        <v>21006</v>
      </c>
      <c r="D16" s="46" t="s">
        <v>1761</v>
      </c>
      <c r="E16" s="46" t="s">
        <v>1762</v>
      </c>
      <c r="F16" s="46">
        <v>49</v>
      </c>
      <c r="G16" s="46" t="s">
        <v>1763</v>
      </c>
      <c r="H16" s="46" t="s">
        <v>183</v>
      </c>
    </row>
    <row r="17" spans="2:8">
      <c r="C17" s="130">
        <v>12944</v>
      </c>
      <c r="D17" s="46" t="s">
        <v>1764</v>
      </c>
      <c r="E17" s="46" t="s">
        <v>1765</v>
      </c>
      <c r="F17" s="46">
        <v>36</v>
      </c>
      <c r="G17" s="46" t="s">
        <v>1720</v>
      </c>
      <c r="H17" s="46" t="s">
        <v>183</v>
      </c>
    </row>
    <row r="18" spans="2:8">
      <c r="B18" s="46" t="s">
        <v>1738</v>
      </c>
      <c r="C18" s="46" t="s">
        <v>161</v>
      </c>
      <c r="D18" s="46" t="s">
        <v>1739</v>
      </c>
      <c r="E18" s="46" t="s">
        <v>1740</v>
      </c>
      <c r="F18" s="46" t="s">
        <v>163</v>
      </c>
      <c r="G18" s="46" t="s">
        <v>1741</v>
      </c>
      <c r="H18" s="46" t="s">
        <v>166</v>
      </c>
    </row>
    <row r="19" spans="2:8">
      <c r="B19" s="46">
        <v>1</v>
      </c>
      <c r="C19" s="130">
        <v>302867</v>
      </c>
      <c r="D19" s="46" t="s">
        <v>1766</v>
      </c>
      <c r="E19" s="46" t="s">
        <v>1767</v>
      </c>
      <c r="F19" s="46">
        <v>47</v>
      </c>
      <c r="G19" s="46" t="s">
        <v>1768</v>
      </c>
      <c r="H19" s="46" t="s">
        <v>183</v>
      </c>
    </row>
    <row r="20" spans="2:8">
      <c r="C20" s="130">
        <v>294815</v>
      </c>
      <c r="D20" s="46" t="s">
        <v>1769</v>
      </c>
      <c r="E20" s="46" t="s">
        <v>1770</v>
      </c>
      <c r="F20" s="46">
        <v>69</v>
      </c>
      <c r="G20" s="46" t="s">
        <v>1744</v>
      </c>
      <c r="H20" s="46" t="s">
        <v>1745</v>
      </c>
    </row>
    <row r="21" spans="2:8">
      <c r="C21" s="130">
        <v>18071</v>
      </c>
      <c r="D21" s="46" t="s">
        <v>1771</v>
      </c>
      <c r="E21" s="46" t="s">
        <v>1772</v>
      </c>
      <c r="F21" s="46">
        <v>31</v>
      </c>
      <c r="G21" s="46" t="s">
        <v>1773</v>
      </c>
      <c r="H21" s="46" t="s">
        <v>183</v>
      </c>
    </row>
    <row r="22" spans="2:8">
      <c r="B22" s="46" t="s">
        <v>1738</v>
      </c>
      <c r="C22" s="46" t="s">
        <v>161</v>
      </c>
      <c r="D22" s="46" t="s">
        <v>1739</v>
      </c>
      <c r="E22" s="46" t="s">
        <v>1740</v>
      </c>
      <c r="F22" s="46" t="s">
        <v>163</v>
      </c>
      <c r="G22" s="46" t="s">
        <v>1741</v>
      </c>
      <c r="H22" s="46" t="s">
        <v>166</v>
      </c>
    </row>
    <row r="23" spans="2:8">
      <c r="B23" s="46">
        <v>1</v>
      </c>
      <c r="C23" s="130">
        <v>290052</v>
      </c>
      <c r="D23" s="46" t="s">
        <v>1774</v>
      </c>
      <c r="E23" s="46" t="s">
        <v>1775</v>
      </c>
      <c r="F23" s="46">
        <v>52</v>
      </c>
      <c r="G23" s="46" t="s">
        <v>1744</v>
      </c>
      <c r="H23" s="46" t="s">
        <v>1745</v>
      </c>
    </row>
    <row r="24" spans="2:8">
      <c r="C24" s="130">
        <v>236521</v>
      </c>
      <c r="D24" s="46" t="s">
        <v>1776</v>
      </c>
      <c r="E24" s="46" t="s">
        <v>1777</v>
      </c>
      <c r="F24" s="46">
        <v>46</v>
      </c>
      <c r="G24" s="46" t="s">
        <v>1778</v>
      </c>
      <c r="H24" s="46" t="s">
        <v>193</v>
      </c>
    </row>
    <row r="25" spans="2:8">
      <c r="C25" s="130">
        <v>11131</v>
      </c>
      <c r="D25" s="46" t="s">
        <v>1779</v>
      </c>
      <c r="E25" s="46" t="s">
        <v>1780</v>
      </c>
      <c r="F25" s="46">
        <v>39</v>
      </c>
      <c r="G25" s="46" t="s">
        <v>1781</v>
      </c>
      <c r="H25" s="46" t="s">
        <v>183</v>
      </c>
    </row>
    <row r="26" spans="2:8">
      <c r="B26" s="46" t="s">
        <v>1738</v>
      </c>
      <c r="C26" s="46" t="s">
        <v>161</v>
      </c>
      <c r="D26" s="46" t="s">
        <v>1739</v>
      </c>
      <c r="E26" s="46" t="s">
        <v>1740</v>
      </c>
      <c r="F26" s="46" t="s">
        <v>163</v>
      </c>
      <c r="G26" s="46" t="s">
        <v>1741</v>
      </c>
      <c r="H26" s="46" t="s">
        <v>166</v>
      </c>
    </row>
    <row r="27" spans="2:8">
      <c r="B27" s="46">
        <v>1</v>
      </c>
      <c r="C27" s="130">
        <v>328555</v>
      </c>
      <c r="D27" s="46" t="s">
        <v>1701</v>
      </c>
      <c r="E27" s="46" t="s">
        <v>1782</v>
      </c>
      <c r="F27" s="46">
        <v>52</v>
      </c>
      <c r="G27" s="46" t="s">
        <v>1783</v>
      </c>
      <c r="H27" s="46" t="s">
        <v>183</v>
      </c>
    </row>
    <row r="28" spans="2:8">
      <c r="C28" s="130">
        <v>252767</v>
      </c>
      <c r="D28" s="46" t="s">
        <v>1784</v>
      </c>
      <c r="E28" s="46" t="s">
        <v>1785</v>
      </c>
      <c r="F28" s="46">
        <v>49</v>
      </c>
      <c r="G28" s="46" t="s">
        <v>1744</v>
      </c>
      <c r="H28" s="46" t="s">
        <v>183</v>
      </c>
    </row>
    <row r="29" spans="2:8">
      <c r="C29" s="130">
        <v>34593</v>
      </c>
      <c r="D29" s="46" t="s">
        <v>1786</v>
      </c>
      <c r="E29" s="46" t="s">
        <v>1787</v>
      </c>
      <c r="F29" s="46">
        <v>51</v>
      </c>
      <c r="G29" s="46" t="s">
        <v>1773</v>
      </c>
      <c r="H29" s="46" t="s">
        <v>183</v>
      </c>
    </row>
    <row r="30" spans="2:8">
      <c r="B30" s="46" t="s">
        <v>1738</v>
      </c>
      <c r="C30" s="46" t="s">
        <v>161</v>
      </c>
      <c r="D30" s="46" t="s">
        <v>1739</v>
      </c>
      <c r="E30" s="46" t="s">
        <v>1740</v>
      </c>
      <c r="F30" s="46" t="s">
        <v>163</v>
      </c>
      <c r="G30" s="46" t="s">
        <v>1741</v>
      </c>
      <c r="H30" s="46" t="s">
        <v>166</v>
      </c>
    </row>
    <row r="31" spans="2:8">
      <c r="B31" s="46">
        <v>1</v>
      </c>
      <c r="C31" s="130">
        <v>344356</v>
      </c>
      <c r="D31" s="46" t="s">
        <v>1700</v>
      </c>
      <c r="E31" s="46" t="s">
        <v>1788</v>
      </c>
      <c r="F31" s="46">
        <v>50</v>
      </c>
      <c r="G31" s="46" t="s">
        <v>1789</v>
      </c>
      <c r="H31" s="46" t="s">
        <v>193</v>
      </c>
    </row>
    <row r="32" spans="2:8">
      <c r="C32" s="130">
        <v>223583</v>
      </c>
      <c r="D32" s="46" t="s">
        <v>1790</v>
      </c>
      <c r="E32" s="46" t="s">
        <v>1791</v>
      </c>
      <c r="F32" s="46">
        <v>61</v>
      </c>
      <c r="G32" s="46" t="s">
        <v>1744</v>
      </c>
      <c r="H32" s="46" t="s">
        <v>183</v>
      </c>
    </row>
    <row r="33" spans="2:8">
      <c r="C33" s="130">
        <v>15223</v>
      </c>
      <c r="D33" s="46" t="s">
        <v>1792</v>
      </c>
      <c r="E33" s="46" t="s">
        <v>1793</v>
      </c>
      <c r="F33" s="46">
        <v>39</v>
      </c>
      <c r="G33" s="46" t="s">
        <v>1763</v>
      </c>
      <c r="H33" s="46" t="s">
        <v>183</v>
      </c>
    </row>
    <row r="34" spans="2:8">
      <c r="B34" s="46" t="s">
        <v>1738</v>
      </c>
      <c r="C34" s="46" t="s">
        <v>161</v>
      </c>
      <c r="D34" s="46" t="s">
        <v>1739</v>
      </c>
      <c r="E34" s="46" t="s">
        <v>1740</v>
      </c>
      <c r="F34" s="46" t="s">
        <v>163</v>
      </c>
      <c r="G34" s="46" t="s">
        <v>1741</v>
      </c>
      <c r="H34" s="46" t="s">
        <v>166</v>
      </c>
    </row>
    <row r="35" spans="2:8">
      <c r="B35" s="46">
        <v>1</v>
      </c>
      <c r="C35" s="130">
        <v>510450</v>
      </c>
      <c r="D35" s="46" t="s">
        <v>1794</v>
      </c>
      <c r="E35" s="46" t="s">
        <v>1795</v>
      </c>
      <c r="F35" s="46">
        <v>60</v>
      </c>
      <c r="G35" s="46" t="s">
        <v>1796</v>
      </c>
      <c r="H35" s="46" t="s">
        <v>1745</v>
      </c>
    </row>
    <row r="36" spans="2:8">
      <c r="C36" s="130">
        <v>469268</v>
      </c>
      <c r="D36" s="46" t="s">
        <v>1797</v>
      </c>
      <c r="E36" s="46" t="s">
        <v>1798</v>
      </c>
      <c r="F36" s="46">
        <v>41</v>
      </c>
      <c r="G36" s="46" t="s">
        <v>1799</v>
      </c>
      <c r="H36" s="46" t="s">
        <v>1745</v>
      </c>
    </row>
    <row r="37" spans="2:8">
      <c r="C37" s="130">
        <v>19129</v>
      </c>
      <c r="D37" s="46" t="s">
        <v>1800</v>
      </c>
      <c r="E37" s="46" t="s">
        <v>1801</v>
      </c>
      <c r="F37" s="46">
        <v>36</v>
      </c>
      <c r="G37" s="46" t="s">
        <v>1763</v>
      </c>
      <c r="H37" s="46" t="s">
        <v>183</v>
      </c>
    </row>
    <row r="38" spans="2:8">
      <c r="B38" s="46" t="s">
        <v>1738</v>
      </c>
      <c r="C38" s="46" t="s">
        <v>161</v>
      </c>
      <c r="D38" s="46" t="s">
        <v>1739</v>
      </c>
      <c r="E38" s="46" t="s">
        <v>1740</v>
      </c>
      <c r="F38" s="46" t="s">
        <v>163</v>
      </c>
      <c r="G38" s="46" t="s">
        <v>1741</v>
      </c>
      <c r="H38" s="46" t="s">
        <v>166</v>
      </c>
    </row>
    <row r="39" spans="2:8">
      <c r="B39" s="46">
        <v>1</v>
      </c>
      <c r="C39" s="130">
        <v>462852</v>
      </c>
      <c r="D39" s="46" t="s">
        <v>1802</v>
      </c>
      <c r="E39" s="46" t="s">
        <v>1803</v>
      </c>
      <c r="F39" s="46">
        <v>68</v>
      </c>
      <c r="G39" s="46" t="s">
        <v>1768</v>
      </c>
      <c r="H39" s="46" t="s">
        <v>1745</v>
      </c>
    </row>
    <row r="40" spans="2:8">
      <c r="C40" s="130">
        <v>432982</v>
      </c>
      <c r="D40" s="46" t="s">
        <v>1804</v>
      </c>
      <c r="E40" s="46" t="s">
        <v>1805</v>
      </c>
      <c r="F40" s="46">
        <v>66</v>
      </c>
      <c r="G40" s="46" t="s">
        <v>1744</v>
      </c>
      <c r="H40" s="46" t="s">
        <v>1745</v>
      </c>
    </row>
    <row r="41" spans="2:8">
      <c r="C41" s="130">
        <v>20653</v>
      </c>
      <c r="D41" s="46" t="s">
        <v>1806</v>
      </c>
      <c r="E41" s="46" t="s">
        <v>1807</v>
      </c>
      <c r="F41" s="46">
        <v>54</v>
      </c>
      <c r="G41" s="46" t="s">
        <v>1763</v>
      </c>
      <c r="H41" s="46" t="s">
        <v>183</v>
      </c>
    </row>
    <row r="42" spans="2:8">
      <c r="B42" s="46" t="s">
        <v>1738</v>
      </c>
      <c r="C42" s="46" t="s">
        <v>161</v>
      </c>
      <c r="D42" s="46" t="s">
        <v>1739</v>
      </c>
      <c r="E42" s="46" t="s">
        <v>1740</v>
      </c>
      <c r="F42" s="46" t="s">
        <v>163</v>
      </c>
      <c r="G42" s="46" t="s">
        <v>1741</v>
      </c>
      <c r="H42" s="46" t="s">
        <v>166</v>
      </c>
    </row>
    <row r="43" spans="2:8">
      <c r="B43" s="46">
        <v>1</v>
      </c>
      <c r="C43" s="130">
        <v>484300</v>
      </c>
      <c r="D43" s="46" t="s">
        <v>1808</v>
      </c>
      <c r="E43" s="46" t="s">
        <v>1809</v>
      </c>
      <c r="F43" s="46">
        <v>58</v>
      </c>
      <c r="G43" s="46" t="s">
        <v>1744</v>
      </c>
      <c r="H43" s="46" t="s">
        <v>1745</v>
      </c>
    </row>
    <row r="44" spans="2:8">
      <c r="C44" s="130">
        <v>314401</v>
      </c>
      <c r="D44" s="46" t="s">
        <v>1703</v>
      </c>
      <c r="E44" s="46" t="s">
        <v>1810</v>
      </c>
      <c r="F44" s="46">
        <v>56</v>
      </c>
      <c r="G44" s="46" t="s">
        <v>1783</v>
      </c>
      <c r="H44" s="46" t="s">
        <v>183</v>
      </c>
    </row>
    <row r="45" spans="2:8">
      <c r="C45" s="130">
        <v>23262</v>
      </c>
      <c r="D45" s="46" t="s">
        <v>1811</v>
      </c>
      <c r="E45" s="46" t="s">
        <v>1812</v>
      </c>
      <c r="F45" s="46">
        <v>54</v>
      </c>
      <c r="G45" s="46" t="s">
        <v>1781</v>
      </c>
      <c r="H45" s="46" t="s">
        <v>183</v>
      </c>
    </row>
    <row r="46" spans="2:8">
      <c r="B46" s="46" t="s">
        <v>1738</v>
      </c>
      <c r="C46" s="46" t="s">
        <v>161</v>
      </c>
      <c r="D46" s="46" t="s">
        <v>1739</v>
      </c>
      <c r="E46" s="46" t="s">
        <v>1740</v>
      </c>
      <c r="F46" s="46" t="s">
        <v>163</v>
      </c>
      <c r="G46" s="46" t="s">
        <v>1741</v>
      </c>
      <c r="H46" s="46" t="s">
        <v>166</v>
      </c>
    </row>
    <row r="47" spans="2:8">
      <c r="B47" s="46">
        <v>1</v>
      </c>
      <c r="C47" s="130">
        <v>527371</v>
      </c>
      <c r="D47" s="46" t="s">
        <v>1813</v>
      </c>
      <c r="E47" s="46" t="s">
        <v>1814</v>
      </c>
      <c r="F47" s="46">
        <v>70</v>
      </c>
      <c r="G47" s="46" t="s">
        <v>1744</v>
      </c>
      <c r="H47" s="46" t="s">
        <v>1745</v>
      </c>
    </row>
    <row r="48" spans="2:8">
      <c r="C48" s="130">
        <v>248615</v>
      </c>
      <c r="D48" s="46" t="s">
        <v>1815</v>
      </c>
      <c r="E48" s="46" t="s">
        <v>1816</v>
      </c>
      <c r="F48" s="46">
        <v>36</v>
      </c>
      <c r="G48" s="46" t="s">
        <v>1778</v>
      </c>
      <c r="H48" s="46" t="s">
        <v>183</v>
      </c>
    </row>
    <row r="49" spans="2:8">
      <c r="C49" s="130">
        <v>23550</v>
      </c>
      <c r="D49" s="46" t="s">
        <v>1817</v>
      </c>
      <c r="E49" s="46" t="s">
        <v>1818</v>
      </c>
      <c r="F49" s="46">
        <v>68</v>
      </c>
      <c r="G49" s="46" t="s">
        <v>1773</v>
      </c>
      <c r="H49" s="46" t="s">
        <v>183</v>
      </c>
    </row>
    <row r="50" spans="2:8">
      <c r="B50" s="46" t="s">
        <v>1738</v>
      </c>
      <c r="C50" s="46" t="s">
        <v>161</v>
      </c>
      <c r="D50" s="46" t="s">
        <v>1739</v>
      </c>
      <c r="E50" s="46" t="s">
        <v>1740</v>
      </c>
      <c r="F50" s="46" t="s">
        <v>163</v>
      </c>
      <c r="G50" s="46" t="s">
        <v>1741</v>
      </c>
      <c r="H50" s="46" t="s">
        <v>166</v>
      </c>
    </row>
    <row r="51" spans="2:8">
      <c r="B51" s="46">
        <v>1</v>
      </c>
      <c r="C51" s="130">
        <v>609636</v>
      </c>
      <c r="D51" s="46" t="s">
        <v>1819</v>
      </c>
      <c r="E51" s="46" t="s">
        <v>1820</v>
      </c>
      <c r="F51" s="46">
        <v>69</v>
      </c>
      <c r="G51" s="46" t="s">
        <v>1744</v>
      </c>
      <c r="H51" s="46" t="s">
        <v>1745</v>
      </c>
    </row>
    <row r="52" spans="2:8">
      <c r="B52" s="46">
        <v>1</v>
      </c>
      <c r="C52" s="130">
        <v>306050</v>
      </c>
      <c r="D52" s="46" t="s">
        <v>1821</v>
      </c>
      <c r="E52" s="46" t="s">
        <v>1822</v>
      </c>
      <c r="F52" s="46">
        <v>66</v>
      </c>
      <c r="G52" s="46" t="s">
        <v>1694</v>
      </c>
      <c r="H52" s="46" t="s">
        <v>1745</v>
      </c>
    </row>
    <row r="53" spans="2:8">
      <c r="C53" s="130">
        <v>113833</v>
      </c>
      <c r="D53" s="46" t="s">
        <v>1823</v>
      </c>
      <c r="E53" s="46" t="s">
        <v>1824</v>
      </c>
      <c r="F53" s="46">
        <v>65</v>
      </c>
      <c r="G53" s="46" t="s">
        <v>32</v>
      </c>
      <c r="H53" s="46" t="s">
        <v>183</v>
      </c>
    </row>
    <row r="54" spans="2:8">
      <c r="C54" s="130">
        <v>86866</v>
      </c>
      <c r="D54" s="46" t="s">
        <v>1825</v>
      </c>
      <c r="E54" s="46" t="s">
        <v>1826</v>
      </c>
      <c r="F54" s="46">
        <v>51</v>
      </c>
      <c r="G54" s="46" t="s">
        <v>1695</v>
      </c>
      <c r="H54" s="46" t="s">
        <v>183</v>
      </c>
    </row>
    <row r="55" spans="2:8">
      <c r="C55" s="130">
        <v>78655</v>
      </c>
      <c r="D55" s="46" t="s">
        <v>1827</v>
      </c>
      <c r="E55" s="46" t="s">
        <v>1828</v>
      </c>
      <c r="F55" s="46">
        <v>55</v>
      </c>
      <c r="G55" s="46" t="s">
        <v>1829</v>
      </c>
      <c r="H55" s="46" t="s">
        <v>183</v>
      </c>
    </row>
    <row r="56" spans="2:8">
      <c r="C56" s="130">
        <v>16282</v>
      </c>
      <c r="D56" s="46" t="s">
        <v>1830</v>
      </c>
      <c r="E56" s="46" t="s">
        <v>1831</v>
      </c>
      <c r="F56" s="46">
        <v>52</v>
      </c>
      <c r="G56" s="46" t="s">
        <v>1763</v>
      </c>
      <c r="H56" s="46" t="s">
        <v>183</v>
      </c>
    </row>
    <row r="57" spans="2:8">
      <c r="B57" s="46" t="s">
        <v>1738</v>
      </c>
      <c r="C57" s="46" t="s">
        <v>161</v>
      </c>
      <c r="D57" s="46" t="s">
        <v>1739</v>
      </c>
      <c r="E57" s="46" t="s">
        <v>1740</v>
      </c>
      <c r="F57" s="46" t="s">
        <v>163</v>
      </c>
      <c r="G57" s="46" t="s">
        <v>1741</v>
      </c>
      <c r="H57" s="46" t="s">
        <v>166</v>
      </c>
    </row>
    <row r="58" spans="2:8">
      <c r="B58" s="46">
        <v>1</v>
      </c>
      <c r="C58" s="130">
        <v>898827</v>
      </c>
      <c r="D58" s="46" t="s">
        <v>1832</v>
      </c>
      <c r="E58" s="46" t="s">
        <v>1833</v>
      </c>
      <c r="F58" s="46">
        <v>63</v>
      </c>
      <c r="G58" s="46" t="s">
        <v>30</v>
      </c>
      <c r="H58" s="46" t="s">
        <v>1745</v>
      </c>
    </row>
    <row r="59" spans="2:8">
      <c r="B59" s="46">
        <v>1</v>
      </c>
      <c r="C59" s="130">
        <v>676828</v>
      </c>
      <c r="D59" s="46" t="s">
        <v>1834</v>
      </c>
      <c r="E59" s="46" t="s">
        <v>1835</v>
      </c>
      <c r="F59" s="46">
        <v>52</v>
      </c>
      <c r="G59" s="46" t="s">
        <v>1836</v>
      </c>
      <c r="H59" s="46" t="s">
        <v>1745</v>
      </c>
    </row>
    <row r="60" spans="2:8">
      <c r="B60" s="46">
        <v>1</v>
      </c>
      <c r="C60" s="130">
        <v>642597</v>
      </c>
      <c r="D60" s="46" t="s">
        <v>1837</v>
      </c>
      <c r="E60" s="46" t="s">
        <v>1838</v>
      </c>
      <c r="F60" s="46">
        <v>53</v>
      </c>
      <c r="G60" s="46" t="s">
        <v>1839</v>
      </c>
      <c r="H60" s="46" t="s">
        <v>1745</v>
      </c>
    </row>
    <row r="61" spans="2:8">
      <c r="C61" s="130">
        <v>486778</v>
      </c>
      <c r="D61" s="46" t="s">
        <v>1840</v>
      </c>
      <c r="E61" s="46" t="s">
        <v>1841</v>
      </c>
      <c r="F61" s="46">
        <v>56</v>
      </c>
      <c r="G61" s="46" t="s">
        <v>1842</v>
      </c>
      <c r="H61" s="46" t="s">
        <v>183</v>
      </c>
    </row>
    <row r="62" spans="2:8">
      <c r="C62" s="130">
        <v>228472</v>
      </c>
      <c r="D62" s="46" t="s">
        <v>1843</v>
      </c>
      <c r="E62" s="46" t="s">
        <v>1844</v>
      </c>
      <c r="F62" s="46">
        <v>36</v>
      </c>
      <c r="G62" s="46" t="s">
        <v>1695</v>
      </c>
      <c r="H62" s="46" t="s">
        <v>183</v>
      </c>
    </row>
    <row r="63" spans="2:8">
      <c r="C63" s="130">
        <v>118030</v>
      </c>
      <c r="D63" s="46" t="s">
        <v>1845</v>
      </c>
      <c r="E63" s="46" t="s">
        <v>1846</v>
      </c>
      <c r="F63" s="46">
        <v>47</v>
      </c>
      <c r="G63" s="46" t="s">
        <v>1696</v>
      </c>
      <c r="H63" s="46" t="s">
        <v>183</v>
      </c>
    </row>
    <row r="64" spans="2:8">
      <c r="C64" s="130">
        <v>27283</v>
      </c>
      <c r="D64" s="46" t="s">
        <v>1847</v>
      </c>
      <c r="E64" s="46" t="s">
        <v>1848</v>
      </c>
      <c r="F64" s="46">
        <v>45</v>
      </c>
      <c r="G64" s="46" t="s">
        <v>1773</v>
      </c>
      <c r="H64" s="46" t="s">
        <v>183</v>
      </c>
    </row>
    <row r="65" spans="2:8">
      <c r="B65" s="46" t="s">
        <v>1738</v>
      </c>
      <c r="C65" s="46" t="s">
        <v>161</v>
      </c>
      <c r="D65" s="46" t="s">
        <v>1739</v>
      </c>
      <c r="E65" s="46" t="s">
        <v>1740</v>
      </c>
      <c r="F65" s="46" t="s">
        <v>163</v>
      </c>
      <c r="G65" s="46" t="s">
        <v>1741</v>
      </c>
      <c r="H65" s="46" t="s">
        <v>166</v>
      </c>
    </row>
    <row r="66" spans="2:8">
      <c r="B66" s="46">
        <v>1</v>
      </c>
      <c r="C66" s="130">
        <v>760093</v>
      </c>
      <c r="D66" s="46" t="s">
        <v>1849</v>
      </c>
      <c r="E66" s="46" t="s">
        <v>1850</v>
      </c>
      <c r="F66" s="46">
        <v>64</v>
      </c>
      <c r="G66" s="46" t="s">
        <v>1744</v>
      </c>
      <c r="H66" s="46" t="s">
        <v>1745</v>
      </c>
    </row>
    <row r="67" spans="2:8">
      <c r="B67" s="46">
        <v>1</v>
      </c>
      <c r="C67" s="130">
        <v>577392</v>
      </c>
      <c r="D67" s="46" t="s">
        <v>1851</v>
      </c>
      <c r="E67" s="46" t="s">
        <v>1852</v>
      </c>
      <c r="F67" s="46">
        <v>40</v>
      </c>
      <c r="G67" s="46" t="s">
        <v>1744</v>
      </c>
      <c r="H67" s="46" t="s">
        <v>183</v>
      </c>
    </row>
    <row r="68" spans="2:8">
      <c r="B68" s="46">
        <v>1</v>
      </c>
      <c r="C68" s="130">
        <v>472219</v>
      </c>
      <c r="D68" s="46" t="s">
        <v>1853</v>
      </c>
      <c r="E68" s="46" t="s">
        <v>1854</v>
      </c>
      <c r="F68" s="46">
        <v>44</v>
      </c>
      <c r="G68" s="46" t="s">
        <v>1694</v>
      </c>
      <c r="H68" s="46" t="s">
        <v>1745</v>
      </c>
    </row>
    <row r="69" spans="2:8">
      <c r="C69" s="130">
        <v>351561</v>
      </c>
      <c r="D69" s="46" t="s">
        <v>1855</v>
      </c>
      <c r="E69" s="46" t="s">
        <v>1856</v>
      </c>
      <c r="F69" s="46">
        <v>45</v>
      </c>
      <c r="G69" s="46" t="s">
        <v>32</v>
      </c>
      <c r="H69" s="46" t="s">
        <v>183</v>
      </c>
    </row>
    <row r="70" spans="2:8">
      <c r="C70" s="130">
        <v>314670</v>
      </c>
      <c r="D70" s="46" t="s">
        <v>1857</v>
      </c>
      <c r="E70" s="46" t="s">
        <v>1858</v>
      </c>
      <c r="F70" s="46">
        <v>49</v>
      </c>
      <c r="G70" s="46" t="s">
        <v>1694</v>
      </c>
      <c r="H70" s="46" t="s">
        <v>1745</v>
      </c>
    </row>
    <row r="71" spans="2:8">
      <c r="C71" s="130">
        <v>57329</v>
      </c>
      <c r="D71" s="46" t="s">
        <v>1859</v>
      </c>
      <c r="E71" s="46" t="s">
        <v>1860</v>
      </c>
      <c r="F71" s="46">
        <v>85</v>
      </c>
      <c r="G71" s="46" t="s">
        <v>1861</v>
      </c>
      <c r="H71" s="46" t="s">
        <v>183</v>
      </c>
    </row>
    <row r="72" spans="2:8">
      <c r="C72" s="130">
        <v>50098</v>
      </c>
      <c r="D72" s="46" t="s">
        <v>1862</v>
      </c>
      <c r="E72" s="46" t="s">
        <v>1863</v>
      </c>
      <c r="F72" s="46">
        <v>65</v>
      </c>
      <c r="G72" s="46" t="s">
        <v>1696</v>
      </c>
      <c r="H72" s="46" t="s">
        <v>183</v>
      </c>
    </row>
    <row r="73" spans="2:8">
      <c r="C73" s="130">
        <v>23777</v>
      </c>
      <c r="D73" s="46" t="s">
        <v>1864</v>
      </c>
      <c r="E73" s="46" t="s">
        <v>1865</v>
      </c>
      <c r="F73" s="46">
        <v>34</v>
      </c>
      <c r="G73" s="46" t="s">
        <v>1763</v>
      </c>
      <c r="H73" s="46" t="s">
        <v>183</v>
      </c>
    </row>
    <row r="74" spans="2:8">
      <c r="B74" s="46" t="s">
        <v>1738</v>
      </c>
      <c r="C74" s="46" t="s">
        <v>161</v>
      </c>
      <c r="D74" s="46" t="s">
        <v>1739</v>
      </c>
      <c r="E74" s="46" t="s">
        <v>1740</v>
      </c>
      <c r="F74" s="46" t="s">
        <v>163</v>
      </c>
      <c r="G74" s="46" t="s">
        <v>1741</v>
      </c>
      <c r="H74" s="46" t="s">
        <v>166</v>
      </c>
    </row>
    <row r="75" spans="2:8">
      <c r="B75" s="46">
        <v>1</v>
      </c>
      <c r="C75" s="130">
        <v>1123145</v>
      </c>
      <c r="D75" s="46" t="s">
        <v>1866</v>
      </c>
      <c r="E75" s="46" t="s">
        <v>1867</v>
      </c>
      <c r="F75" s="46">
        <v>48</v>
      </c>
      <c r="G75" s="46" t="s">
        <v>1694</v>
      </c>
      <c r="H75" s="46" t="s">
        <v>1745</v>
      </c>
    </row>
    <row r="76" spans="2:8">
      <c r="B76" s="46">
        <v>1</v>
      </c>
      <c r="C76" s="130">
        <v>884823</v>
      </c>
      <c r="D76" s="46" t="s">
        <v>1868</v>
      </c>
      <c r="E76" s="46" t="s">
        <v>1869</v>
      </c>
      <c r="F76" s="46">
        <v>69</v>
      </c>
      <c r="G76" s="46" t="s">
        <v>30</v>
      </c>
      <c r="H76" s="46" t="s">
        <v>1745</v>
      </c>
    </row>
    <row r="77" spans="2:8">
      <c r="B77" s="46">
        <v>1</v>
      </c>
      <c r="C77" s="130">
        <v>770535</v>
      </c>
      <c r="D77" s="46" t="s">
        <v>1870</v>
      </c>
      <c r="E77" s="46" t="s">
        <v>1871</v>
      </c>
      <c r="F77" s="46">
        <v>46</v>
      </c>
      <c r="G77" s="46" t="s">
        <v>6</v>
      </c>
      <c r="H77" s="46" t="s">
        <v>1745</v>
      </c>
    </row>
    <row r="78" spans="2:8">
      <c r="B78" s="46">
        <v>1</v>
      </c>
      <c r="C78" s="130">
        <v>665835</v>
      </c>
      <c r="D78" s="46" t="s">
        <v>1872</v>
      </c>
      <c r="E78" s="46" t="s">
        <v>1873</v>
      </c>
      <c r="F78" s="46">
        <v>31</v>
      </c>
      <c r="G78" s="46" t="s">
        <v>32</v>
      </c>
      <c r="H78" s="46" t="s">
        <v>183</v>
      </c>
    </row>
    <row r="79" spans="2:8">
      <c r="B79" s="46">
        <v>1</v>
      </c>
      <c r="C79" s="130">
        <v>644799</v>
      </c>
      <c r="D79" s="46" t="s">
        <v>1874</v>
      </c>
      <c r="E79" s="46" t="s">
        <v>1875</v>
      </c>
      <c r="F79" s="46">
        <v>40</v>
      </c>
      <c r="G79" s="46" t="s">
        <v>30</v>
      </c>
      <c r="H79" s="46" t="s">
        <v>183</v>
      </c>
    </row>
    <row r="80" spans="2:8">
      <c r="B80" s="46">
        <v>1</v>
      </c>
      <c r="C80" s="130">
        <v>508131</v>
      </c>
      <c r="D80" s="46" t="s">
        <v>1876</v>
      </c>
      <c r="E80" s="46" t="s">
        <v>1877</v>
      </c>
      <c r="F80" s="46">
        <v>68</v>
      </c>
      <c r="G80" s="46" t="s">
        <v>1694</v>
      </c>
      <c r="H80" s="46" t="s">
        <v>1745</v>
      </c>
    </row>
    <row r="81" spans="3:8">
      <c r="C81" s="130">
        <v>469314</v>
      </c>
      <c r="D81" s="46" t="s">
        <v>1878</v>
      </c>
      <c r="E81" s="46" t="s">
        <v>1879</v>
      </c>
      <c r="F81" s="46">
        <v>60</v>
      </c>
      <c r="G81" s="46" t="s">
        <v>1695</v>
      </c>
      <c r="H81" s="46" t="s">
        <v>193</v>
      </c>
    </row>
    <row r="82" spans="3:8">
      <c r="C82" s="130">
        <v>310133</v>
      </c>
      <c r="D82" s="46" t="s">
        <v>1704</v>
      </c>
      <c r="E82" s="46" t="s">
        <v>1880</v>
      </c>
      <c r="F82" s="46">
        <v>34</v>
      </c>
      <c r="G82" s="46" t="s">
        <v>1881</v>
      </c>
      <c r="H82" s="46" t="s">
        <v>183</v>
      </c>
    </row>
    <row r="83" spans="3:8">
      <c r="C83" s="130">
        <v>257036</v>
      </c>
      <c r="D83" s="46" t="s">
        <v>1706</v>
      </c>
      <c r="E83" s="46" t="s">
        <v>1882</v>
      </c>
      <c r="F83" s="46">
        <v>37</v>
      </c>
      <c r="G83" s="46" t="s">
        <v>1883</v>
      </c>
      <c r="H83" s="46" t="s">
        <v>183</v>
      </c>
    </row>
    <row r="84" spans="3:8">
      <c r="C84" s="130">
        <v>102402</v>
      </c>
      <c r="D84" s="46" t="s">
        <v>1884</v>
      </c>
      <c r="E84" s="46" t="s">
        <v>1885</v>
      </c>
      <c r="F84" s="46">
        <v>31</v>
      </c>
      <c r="G84" s="46" t="s">
        <v>1696</v>
      </c>
      <c r="H84" s="46" t="s">
        <v>183</v>
      </c>
    </row>
    <row r="85" spans="3:8">
      <c r="C85" s="130">
        <v>93677</v>
      </c>
      <c r="D85" s="46" t="s">
        <v>1886</v>
      </c>
      <c r="E85" s="46" t="s">
        <v>1887</v>
      </c>
      <c r="F85" s="46">
        <v>39</v>
      </c>
      <c r="G85" s="46" t="s">
        <v>34</v>
      </c>
      <c r="H85" s="46" t="s">
        <v>183</v>
      </c>
    </row>
    <row r="86" spans="3:8">
      <c r="C86" s="130">
        <v>82357</v>
      </c>
      <c r="D86" s="46" t="s">
        <v>1888</v>
      </c>
      <c r="E86" s="46" t="s">
        <v>1889</v>
      </c>
      <c r="F86" s="46">
        <v>72</v>
      </c>
      <c r="G86" s="46" t="s">
        <v>1890</v>
      </c>
      <c r="H86" s="46" t="s">
        <v>183</v>
      </c>
    </row>
    <row r="87" spans="3:8">
      <c r="C87" s="130">
        <v>67535</v>
      </c>
      <c r="D87" s="46" t="s">
        <v>1891</v>
      </c>
      <c r="E87" s="46" t="s">
        <v>1892</v>
      </c>
      <c r="F87" s="46">
        <v>48</v>
      </c>
      <c r="G87" s="46" t="s">
        <v>1760</v>
      </c>
      <c r="H87" s="46" t="s">
        <v>183</v>
      </c>
    </row>
    <row r="88" spans="3:8">
      <c r="C88" s="130">
        <v>60431</v>
      </c>
      <c r="D88" s="46" t="s">
        <v>1893</v>
      </c>
      <c r="E88" s="46" t="s">
        <v>1894</v>
      </c>
      <c r="F88" s="46">
        <v>52</v>
      </c>
      <c r="G88" s="46" t="s">
        <v>35</v>
      </c>
      <c r="H88" s="46" t="s">
        <v>183</v>
      </c>
    </row>
    <row r="89" spans="3:8">
      <c r="C89" s="130">
        <v>42858</v>
      </c>
      <c r="D89" s="46" t="s">
        <v>1895</v>
      </c>
      <c r="E89" s="46" t="s">
        <v>1896</v>
      </c>
      <c r="F89" s="46">
        <v>50</v>
      </c>
      <c r="G89" s="46" t="s">
        <v>1861</v>
      </c>
      <c r="H89" s="46" t="s">
        <v>183</v>
      </c>
    </row>
    <row r="90" spans="3:8">
      <c r="C90" s="130">
        <v>28408</v>
      </c>
      <c r="D90" s="46" t="s">
        <v>1897</v>
      </c>
      <c r="E90" s="46" t="s">
        <v>1898</v>
      </c>
      <c r="F90" s="46">
        <v>63</v>
      </c>
      <c r="G90" s="46" t="s">
        <v>1890</v>
      </c>
      <c r="H90" s="46" t="s">
        <v>1745</v>
      </c>
    </row>
    <row r="91" spans="3:8">
      <c r="C91" s="130">
        <v>20412</v>
      </c>
      <c r="D91" s="46" t="s">
        <v>1899</v>
      </c>
      <c r="E91" s="46" t="s">
        <v>1900</v>
      </c>
      <c r="F91" s="46">
        <v>49</v>
      </c>
      <c r="G91" s="46" t="s">
        <v>1763</v>
      </c>
      <c r="H91" s="46" t="s">
        <v>183</v>
      </c>
    </row>
    <row r="92" spans="3:8">
      <c r="C92" s="130">
        <v>16187</v>
      </c>
      <c r="D92" s="46" t="s">
        <v>1901</v>
      </c>
      <c r="E92" s="46" t="s">
        <v>1902</v>
      </c>
      <c r="F92" s="46">
        <v>75</v>
      </c>
      <c r="G92" s="46" t="s">
        <v>1829</v>
      </c>
      <c r="H92" s="46" t="s">
        <v>183</v>
      </c>
    </row>
    <row r="93" spans="3:8">
      <c r="C93" s="130">
        <v>12091</v>
      </c>
      <c r="D93" s="46" t="s">
        <v>1903</v>
      </c>
      <c r="E93" s="46" t="s">
        <v>1904</v>
      </c>
      <c r="F93" s="46">
        <v>67</v>
      </c>
      <c r="G93" s="46" t="s">
        <v>1720</v>
      </c>
      <c r="H93" s="46" t="s">
        <v>183</v>
      </c>
    </row>
    <row r="94" spans="3:8">
      <c r="C94" s="130">
        <v>7853</v>
      </c>
      <c r="D94" s="46" t="s">
        <v>1905</v>
      </c>
      <c r="E94" s="46" t="s">
        <v>1906</v>
      </c>
      <c r="F94" s="46">
        <v>45</v>
      </c>
      <c r="G94" s="46" t="s">
        <v>13</v>
      </c>
      <c r="H94" s="46" t="s">
        <v>183</v>
      </c>
    </row>
    <row r="95" spans="3:8">
      <c r="C95" s="130">
        <v>7329</v>
      </c>
      <c r="D95" s="46" t="s">
        <v>1907</v>
      </c>
      <c r="E95" s="46" t="s">
        <v>1908</v>
      </c>
      <c r="F95" s="46">
        <v>80</v>
      </c>
      <c r="G95" s="46" t="s">
        <v>1861</v>
      </c>
      <c r="H95" s="46" t="s">
        <v>183</v>
      </c>
    </row>
    <row r="96" spans="3:8">
      <c r="C96" s="130">
        <v>6114</v>
      </c>
      <c r="D96" s="46" t="s">
        <v>1909</v>
      </c>
      <c r="E96" s="46" t="s">
        <v>1910</v>
      </c>
      <c r="F96" s="46">
        <v>72</v>
      </c>
      <c r="G96" s="46" t="s">
        <v>1911</v>
      </c>
      <c r="H96" s="46" t="s">
        <v>183</v>
      </c>
    </row>
    <row r="97" spans="2:8">
      <c r="C97" s="130">
        <v>5812</v>
      </c>
      <c r="D97" s="46" t="s">
        <v>1912</v>
      </c>
      <c r="E97" s="46" t="s">
        <v>1913</v>
      </c>
      <c r="F97" s="46">
        <v>31</v>
      </c>
      <c r="G97" s="46" t="s">
        <v>1720</v>
      </c>
      <c r="H97" s="46" t="s">
        <v>183</v>
      </c>
    </row>
    <row r="98" spans="2:8">
      <c r="C98" s="130">
        <v>5388</v>
      </c>
      <c r="D98" s="46" t="s">
        <v>1914</v>
      </c>
      <c r="E98" s="46" t="s">
        <v>1915</v>
      </c>
      <c r="F98" s="46">
        <v>61</v>
      </c>
      <c r="G98" s="46" t="s">
        <v>1881</v>
      </c>
      <c r="H98" s="46" t="s">
        <v>183</v>
      </c>
    </row>
    <row r="99" spans="2:8">
      <c r="C99" s="130">
        <v>5377</v>
      </c>
      <c r="D99" s="46" t="s">
        <v>1916</v>
      </c>
      <c r="E99" s="46" t="s">
        <v>1917</v>
      </c>
      <c r="F99" s="46">
        <v>49</v>
      </c>
      <c r="G99" s="46" t="s">
        <v>1918</v>
      </c>
      <c r="H99" s="46" t="s">
        <v>183</v>
      </c>
    </row>
    <row r="100" spans="2:8">
      <c r="C100" s="130">
        <v>5184</v>
      </c>
      <c r="D100" s="46" t="s">
        <v>1919</v>
      </c>
      <c r="E100" s="46" t="s">
        <v>1920</v>
      </c>
      <c r="F100" s="46">
        <v>69</v>
      </c>
      <c r="G100" s="46" t="s">
        <v>1720</v>
      </c>
      <c r="H100" s="46" t="s">
        <v>183</v>
      </c>
    </row>
    <row r="101" spans="2:8">
      <c r="C101" s="130">
        <v>5017</v>
      </c>
      <c r="D101" s="46" t="s">
        <v>1921</v>
      </c>
      <c r="E101" s="46" t="s">
        <v>1922</v>
      </c>
      <c r="F101" s="46">
        <v>39</v>
      </c>
      <c r="G101" s="46" t="s">
        <v>1861</v>
      </c>
      <c r="H101" s="46" t="s">
        <v>183</v>
      </c>
    </row>
    <row r="102" spans="2:8">
      <c r="C102" s="130">
        <v>4497</v>
      </c>
      <c r="D102" s="46" t="s">
        <v>1923</v>
      </c>
      <c r="E102" s="46" t="s">
        <v>1924</v>
      </c>
      <c r="F102" s="46">
        <v>54</v>
      </c>
      <c r="G102" s="46" t="s">
        <v>13</v>
      </c>
      <c r="H102" s="46" t="s">
        <v>183</v>
      </c>
    </row>
    <row r="103" spans="2:8">
      <c r="C103" s="130">
        <v>3854</v>
      </c>
      <c r="D103" s="46" t="s">
        <v>1925</v>
      </c>
      <c r="E103" s="46" t="s">
        <v>1926</v>
      </c>
      <c r="F103" s="46">
        <v>64</v>
      </c>
      <c r="G103" s="46" t="s">
        <v>1911</v>
      </c>
      <c r="H103" s="46" t="s">
        <v>183</v>
      </c>
    </row>
    <row r="104" spans="2:8">
      <c r="C104" s="130">
        <v>3714</v>
      </c>
      <c r="D104" s="46" t="s">
        <v>1927</v>
      </c>
      <c r="E104" s="46" t="s">
        <v>1928</v>
      </c>
      <c r="F104" s="46">
        <v>61</v>
      </c>
      <c r="G104" s="46" t="s">
        <v>1918</v>
      </c>
      <c r="H104" s="46" t="s">
        <v>183</v>
      </c>
    </row>
    <row r="105" spans="2:8">
      <c r="C105" s="130">
        <v>3296</v>
      </c>
      <c r="D105" s="46" t="s">
        <v>1929</v>
      </c>
      <c r="E105" s="46" t="s">
        <v>1930</v>
      </c>
      <c r="F105" s="46">
        <v>42</v>
      </c>
      <c r="G105" s="46" t="s">
        <v>1760</v>
      </c>
      <c r="H105" s="46" t="s">
        <v>183</v>
      </c>
    </row>
    <row r="106" spans="2:8">
      <c r="B106" s="46" t="s">
        <v>1738</v>
      </c>
      <c r="C106" s="46" t="s">
        <v>161</v>
      </c>
      <c r="D106" s="46" t="s">
        <v>1739</v>
      </c>
      <c r="E106" s="46" t="s">
        <v>1740</v>
      </c>
      <c r="F106" s="46" t="s">
        <v>163</v>
      </c>
      <c r="G106" s="46" t="s">
        <v>1741</v>
      </c>
      <c r="H106" s="46" t="s">
        <v>166</v>
      </c>
    </row>
    <row r="107" spans="2:8">
      <c r="B107" s="46">
        <v>1</v>
      </c>
      <c r="C107" s="130">
        <v>1004877</v>
      </c>
      <c r="D107" s="46" t="s">
        <v>1931</v>
      </c>
      <c r="E107" s="46" t="s">
        <v>1932</v>
      </c>
      <c r="F107" s="46">
        <v>51</v>
      </c>
      <c r="G107" s="46" t="s">
        <v>30</v>
      </c>
      <c r="H107" s="46" t="s">
        <v>1745</v>
      </c>
    </row>
    <row r="108" spans="2:8">
      <c r="B108" s="46">
        <v>1</v>
      </c>
      <c r="C108" s="130">
        <v>629582</v>
      </c>
      <c r="D108" s="46" t="s">
        <v>1933</v>
      </c>
      <c r="E108" s="46" t="s">
        <v>1934</v>
      </c>
      <c r="F108" s="46">
        <v>41</v>
      </c>
      <c r="G108" s="46" t="s">
        <v>1839</v>
      </c>
      <c r="H108" s="46" t="s">
        <v>183</v>
      </c>
    </row>
    <row r="109" spans="2:8">
      <c r="B109" s="46">
        <v>1</v>
      </c>
      <c r="C109" s="130">
        <v>582127</v>
      </c>
      <c r="D109" s="46" t="s">
        <v>1935</v>
      </c>
      <c r="E109" s="46" t="s">
        <v>1936</v>
      </c>
      <c r="F109" s="46">
        <v>72</v>
      </c>
      <c r="G109" s="46" t="s">
        <v>1836</v>
      </c>
      <c r="H109" s="46" t="s">
        <v>193</v>
      </c>
    </row>
    <row r="110" spans="2:8">
      <c r="B110" s="46">
        <v>1</v>
      </c>
      <c r="C110" s="130">
        <v>524070</v>
      </c>
      <c r="D110" s="46" t="s">
        <v>1937</v>
      </c>
      <c r="E110" s="46" t="s">
        <v>1938</v>
      </c>
      <c r="F110" s="46">
        <v>52</v>
      </c>
      <c r="G110" s="46" t="s">
        <v>30</v>
      </c>
      <c r="H110" s="46" t="s">
        <v>1745</v>
      </c>
    </row>
    <row r="111" spans="2:8">
      <c r="C111" s="130">
        <v>487729</v>
      </c>
      <c r="D111" s="46" t="s">
        <v>1939</v>
      </c>
      <c r="E111" s="46" t="s">
        <v>1940</v>
      </c>
      <c r="F111" s="46">
        <v>36</v>
      </c>
      <c r="G111" s="46" t="s">
        <v>1842</v>
      </c>
      <c r="H111" s="46" t="s">
        <v>183</v>
      </c>
    </row>
    <row r="112" spans="2:8">
      <c r="C112" s="130">
        <v>448954</v>
      </c>
      <c r="D112" s="46" t="s">
        <v>1941</v>
      </c>
      <c r="E112" s="46" t="s">
        <v>1942</v>
      </c>
      <c r="F112" s="46">
        <v>54</v>
      </c>
      <c r="G112" s="46" t="s">
        <v>1836</v>
      </c>
      <c r="H112" s="46" t="s">
        <v>1745</v>
      </c>
    </row>
    <row r="113" spans="2:8">
      <c r="C113" s="130">
        <v>218853</v>
      </c>
      <c r="D113" s="46" t="s">
        <v>1943</v>
      </c>
      <c r="E113" s="46" t="s">
        <v>1944</v>
      </c>
      <c r="F113" s="46">
        <v>39</v>
      </c>
      <c r="G113" s="46" t="s">
        <v>1695</v>
      </c>
      <c r="H113" s="46" t="s">
        <v>183</v>
      </c>
    </row>
    <row r="114" spans="2:8">
      <c r="C114" s="130">
        <v>76424</v>
      </c>
      <c r="D114" s="46" t="s">
        <v>1945</v>
      </c>
      <c r="E114" s="46" t="s">
        <v>1946</v>
      </c>
      <c r="F114" s="46">
        <v>44</v>
      </c>
      <c r="G114" s="46" t="s">
        <v>1947</v>
      </c>
      <c r="H114" s="46" t="s">
        <v>183</v>
      </c>
    </row>
    <row r="115" spans="2:8">
      <c r="C115" s="130">
        <v>50256</v>
      </c>
      <c r="D115" s="46" t="s">
        <v>1948</v>
      </c>
      <c r="E115" s="46" t="s">
        <v>1949</v>
      </c>
      <c r="F115" s="46">
        <v>34</v>
      </c>
      <c r="G115" s="46" t="s">
        <v>1696</v>
      </c>
      <c r="H115" s="46" t="s">
        <v>183</v>
      </c>
    </row>
    <row r="116" spans="2:8">
      <c r="C116" s="130">
        <v>32113</v>
      </c>
      <c r="D116" s="46" t="s">
        <v>1950</v>
      </c>
      <c r="E116" s="46" t="s">
        <v>1951</v>
      </c>
      <c r="F116" s="46">
        <v>48</v>
      </c>
      <c r="G116" s="46" t="s">
        <v>1861</v>
      </c>
      <c r="H116" s="46" t="s">
        <v>183</v>
      </c>
    </row>
    <row r="117" spans="2:8">
      <c r="C117" s="130">
        <v>25714</v>
      </c>
      <c r="D117" s="46" t="s">
        <v>1952</v>
      </c>
      <c r="E117" s="46" t="s">
        <v>1953</v>
      </c>
      <c r="F117" s="46">
        <v>45</v>
      </c>
      <c r="G117" s="46" t="s">
        <v>13</v>
      </c>
      <c r="H117" s="46" t="s">
        <v>183</v>
      </c>
    </row>
    <row r="118" spans="2:8">
      <c r="C118" s="130">
        <v>21611</v>
      </c>
      <c r="D118" s="46" t="s">
        <v>1954</v>
      </c>
      <c r="E118" s="46" t="s">
        <v>1955</v>
      </c>
      <c r="F118" s="46">
        <v>30</v>
      </c>
      <c r="G118" s="46" t="s">
        <v>1763</v>
      </c>
      <c r="H118" s="46" t="s">
        <v>183</v>
      </c>
    </row>
    <row r="119" spans="2:8">
      <c r="B119" s="46" t="s">
        <v>1738</v>
      </c>
      <c r="C119" s="46" t="s">
        <v>161</v>
      </c>
      <c r="D119" s="46" t="s">
        <v>1739</v>
      </c>
      <c r="E119" s="46" t="s">
        <v>1740</v>
      </c>
      <c r="F119" s="46" t="s">
        <v>163</v>
      </c>
      <c r="G119" s="46" t="s">
        <v>1741</v>
      </c>
      <c r="H119" s="46" t="s">
        <v>166</v>
      </c>
    </row>
    <row r="120" spans="2:8">
      <c r="B120" s="46">
        <v>1</v>
      </c>
      <c r="C120" s="130">
        <v>560429</v>
      </c>
      <c r="D120" s="46" t="s">
        <v>1698</v>
      </c>
      <c r="E120" s="46" t="s">
        <v>1956</v>
      </c>
      <c r="F120" s="46">
        <v>60</v>
      </c>
      <c r="G120" s="46" t="s">
        <v>1783</v>
      </c>
      <c r="H120" s="46" t="s">
        <v>193</v>
      </c>
    </row>
    <row r="121" spans="2:8">
      <c r="C121" s="130">
        <v>558150</v>
      </c>
      <c r="D121" s="46" t="s">
        <v>1957</v>
      </c>
      <c r="E121" s="46" t="s">
        <v>1958</v>
      </c>
      <c r="F121" s="46">
        <v>57</v>
      </c>
      <c r="G121" s="46" t="s">
        <v>1744</v>
      </c>
      <c r="H121" s="46" t="s">
        <v>1745</v>
      </c>
    </row>
    <row r="122" spans="2:8">
      <c r="C122" s="130">
        <v>24639</v>
      </c>
      <c r="D122" s="46" t="s">
        <v>1959</v>
      </c>
      <c r="E122" s="46" t="s">
        <v>1960</v>
      </c>
      <c r="F122" s="46">
        <v>35</v>
      </c>
      <c r="G122" s="46" t="s">
        <v>1773</v>
      </c>
      <c r="H122" s="46" t="s">
        <v>183</v>
      </c>
    </row>
    <row r="123" spans="2:8">
      <c r="B123" s="46" t="s">
        <v>1738</v>
      </c>
      <c r="C123" s="46" t="s">
        <v>161</v>
      </c>
      <c r="D123" s="46" t="s">
        <v>1739</v>
      </c>
      <c r="E123" s="46" t="s">
        <v>1740</v>
      </c>
      <c r="F123" s="46" t="s">
        <v>163</v>
      </c>
      <c r="G123" s="46" t="s">
        <v>1741</v>
      </c>
      <c r="H123" s="46" t="s">
        <v>166</v>
      </c>
    </row>
    <row r="124" spans="2:8">
      <c r="B124" s="46">
        <v>1</v>
      </c>
      <c r="C124" s="130">
        <v>339055</v>
      </c>
      <c r="D124" s="46" t="s">
        <v>1961</v>
      </c>
      <c r="E124" s="46" t="s">
        <v>1962</v>
      </c>
      <c r="F124" s="46">
        <v>49</v>
      </c>
      <c r="G124" s="46" t="s">
        <v>1744</v>
      </c>
      <c r="H124" s="46" t="s">
        <v>1745</v>
      </c>
    </row>
    <row r="125" spans="2:8">
      <c r="C125" s="130">
        <v>134212</v>
      </c>
      <c r="D125" s="46" t="s">
        <v>1714</v>
      </c>
      <c r="E125" s="46" t="s">
        <v>1963</v>
      </c>
      <c r="F125" s="46">
        <v>50</v>
      </c>
      <c r="G125" s="46" t="s">
        <v>1783</v>
      </c>
      <c r="H125" s="46" t="s">
        <v>183</v>
      </c>
    </row>
    <row r="126" spans="2:8">
      <c r="C126" s="130">
        <v>16410</v>
      </c>
      <c r="D126" s="46" t="s">
        <v>1964</v>
      </c>
      <c r="E126" s="46" t="s">
        <v>1965</v>
      </c>
      <c r="F126" s="46">
        <v>61</v>
      </c>
      <c r="G126" s="46" t="s">
        <v>1773</v>
      </c>
      <c r="H126" s="46" t="s">
        <v>183</v>
      </c>
    </row>
    <row r="127" spans="2:8">
      <c r="B127" s="46" t="s">
        <v>1738</v>
      </c>
      <c r="C127" s="46" t="s">
        <v>161</v>
      </c>
      <c r="D127" s="46" t="s">
        <v>1739</v>
      </c>
      <c r="E127" s="46" t="s">
        <v>1740</v>
      </c>
      <c r="F127" s="46" t="s">
        <v>163</v>
      </c>
      <c r="G127" s="46" t="s">
        <v>1741</v>
      </c>
      <c r="H127" s="46" t="s">
        <v>166</v>
      </c>
    </row>
    <row r="128" spans="2:8">
      <c r="B128" s="46">
        <v>1</v>
      </c>
      <c r="C128" s="130">
        <v>328013</v>
      </c>
      <c r="D128" s="46" t="s">
        <v>1966</v>
      </c>
      <c r="E128" s="46" t="s">
        <v>1967</v>
      </c>
      <c r="F128" s="46">
        <v>54</v>
      </c>
      <c r="G128" s="46" t="s">
        <v>1744</v>
      </c>
      <c r="H128" s="46" t="s">
        <v>1745</v>
      </c>
    </row>
    <row r="129" spans="2:8">
      <c r="C129" s="130">
        <v>191371</v>
      </c>
      <c r="D129" s="46" t="s">
        <v>1711</v>
      </c>
      <c r="E129" s="46" t="s">
        <v>1968</v>
      </c>
      <c r="F129" s="46">
        <v>45</v>
      </c>
      <c r="G129" s="46" t="s">
        <v>1783</v>
      </c>
      <c r="H129" s="46" t="s">
        <v>183</v>
      </c>
    </row>
    <row r="130" spans="2:8">
      <c r="C130" s="130">
        <v>11992</v>
      </c>
      <c r="D130" s="46" t="s">
        <v>1969</v>
      </c>
      <c r="E130" s="46" t="s">
        <v>1970</v>
      </c>
      <c r="F130" s="46">
        <v>56</v>
      </c>
      <c r="G130" s="46" t="s">
        <v>1781</v>
      </c>
      <c r="H130" s="46" t="s">
        <v>183</v>
      </c>
    </row>
    <row r="131" spans="2:8">
      <c r="B131" s="46" t="s">
        <v>1738</v>
      </c>
      <c r="C131" s="46" t="s">
        <v>161</v>
      </c>
      <c r="D131" s="46" t="s">
        <v>1739</v>
      </c>
      <c r="E131" s="46" t="s">
        <v>1740</v>
      </c>
      <c r="F131" s="46" t="s">
        <v>163</v>
      </c>
      <c r="G131" s="46" t="s">
        <v>1741</v>
      </c>
      <c r="H131" s="46" t="s">
        <v>166</v>
      </c>
    </row>
    <row r="132" spans="2:8">
      <c r="B132" s="46">
        <v>1</v>
      </c>
      <c r="C132" s="130">
        <v>217304</v>
      </c>
      <c r="D132" s="46" t="s">
        <v>1971</v>
      </c>
      <c r="E132" s="46" t="s">
        <v>1972</v>
      </c>
      <c r="F132" s="46">
        <v>74</v>
      </c>
      <c r="G132" s="46" t="s">
        <v>1744</v>
      </c>
      <c r="H132" s="46" t="s">
        <v>1745</v>
      </c>
    </row>
    <row r="133" spans="2:8">
      <c r="C133" s="130">
        <v>131278</v>
      </c>
      <c r="D133" s="46" t="s">
        <v>1715</v>
      </c>
      <c r="E133" s="46" t="s">
        <v>1973</v>
      </c>
      <c r="F133" s="46">
        <v>51</v>
      </c>
      <c r="G133" s="46" t="s">
        <v>1974</v>
      </c>
      <c r="H133" s="46" t="s">
        <v>183</v>
      </c>
    </row>
    <row r="134" spans="2:8">
      <c r="C134" s="130">
        <v>12856</v>
      </c>
      <c r="D134" s="46" t="s">
        <v>1975</v>
      </c>
      <c r="E134" s="46" t="s">
        <v>1976</v>
      </c>
      <c r="F134" s="46">
        <v>59</v>
      </c>
      <c r="G134" s="46" t="s">
        <v>1763</v>
      </c>
      <c r="H134" s="46" t="s">
        <v>183</v>
      </c>
    </row>
    <row r="135" spans="2:8">
      <c r="B135" s="46" t="s">
        <v>1738</v>
      </c>
      <c r="C135" s="46" t="s">
        <v>161</v>
      </c>
      <c r="D135" s="46" t="s">
        <v>1739</v>
      </c>
      <c r="E135" s="46" t="s">
        <v>1740</v>
      </c>
      <c r="F135" s="46" t="s">
        <v>163</v>
      </c>
      <c r="G135" s="46" t="s">
        <v>1741</v>
      </c>
      <c r="H135" s="46" t="s">
        <v>166</v>
      </c>
    </row>
    <row r="136" spans="2:8">
      <c r="B136" s="46">
        <v>1</v>
      </c>
      <c r="C136" s="130">
        <v>574052</v>
      </c>
      <c r="D136" s="46" t="s">
        <v>1977</v>
      </c>
      <c r="E136" s="46" t="s">
        <v>1978</v>
      </c>
      <c r="F136" s="46">
        <v>58</v>
      </c>
      <c r="G136" s="46" t="s">
        <v>1778</v>
      </c>
      <c r="H136" s="46" t="s">
        <v>183</v>
      </c>
    </row>
    <row r="137" spans="2:8">
      <c r="C137" s="130">
        <v>499974</v>
      </c>
      <c r="D137" s="46" t="s">
        <v>1979</v>
      </c>
      <c r="E137" s="46" t="s">
        <v>1980</v>
      </c>
      <c r="F137" s="46">
        <v>52</v>
      </c>
      <c r="G137" s="46" t="s">
        <v>1744</v>
      </c>
      <c r="H137" s="46" t="s">
        <v>1745</v>
      </c>
    </row>
    <row r="138" spans="2:8">
      <c r="C138" s="130">
        <v>20350</v>
      </c>
      <c r="D138" s="46" t="s">
        <v>1981</v>
      </c>
      <c r="E138" s="46" t="s">
        <v>1982</v>
      </c>
      <c r="F138" s="46">
        <v>56</v>
      </c>
      <c r="G138" s="46" t="s">
        <v>1983</v>
      </c>
      <c r="H138" s="46" t="s">
        <v>183</v>
      </c>
    </row>
    <row r="139" spans="2:8">
      <c r="B139" s="46" t="s">
        <v>1738</v>
      </c>
      <c r="C139" s="46" t="s">
        <v>161</v>
      </c>
      <c r="D139" s="46" t="s">
        <v>1739</v>
      </c>
      <c r="E139" s="46" t="s">
        <v>1740</v>
      </c>
      <c r="F139" s="46" t="s">
        <v>163</v>
      </c>
      <c r="G139" s="46" t="s">
        <v>1741</v>
      </c>
      <c r="H139" s="46" t="s">
        <v>166</v>
      </c>
    </row>
    <row r="140" spans="2:8">
      <c r="B140" s="46">
        <v>1</v>
      </c>
      <c r="C140" s="130">
        <v>531412</v>
      </c>
      <c r="D140" s="46" t="s">
        <v>1984</v>
      </c>
      <c r="E140" s="46" t="s">
        <v>1985</v>
      </c>
      <c r="F140" s="46">
        <v>48</v>
      </c>
      <c r="G140" s="46" t="s">
        <v>1744</v>
      </c>
      <c r="H140" s="46" t="s">
        <v>1745</v>
      </c>
    </row>
    <row r="141" spans="2:8">
      <c r="C141" s="130">
        <v>389681</v>
      </c>
      <c r="D141" s="46" t="s">
        <v>1986</v>
      </c>
      <c r="E141" s="46" t="s">
        <v>1987</v>
      </c>
      <c r="F141" s="46">
        <v>53</v>
      </c>
      <c r="G141" s="46" t="s">
        <v>1796</v>
      </c>
      <c r="H141" s="46" t="s">
        <v>1745</v>
      </c>
    </row>
    <row r="142" spans="2:8">
      <c r="C142" s="130">
        <v>31651</v>
      </c>
      <c r="D142" s="46" t="s">
        <v>1988</v>
      </c>
      <c r="E142" s="46" t="s">
        <v>1989</v>
      </c>
      <c r="F142" s="46">
        <v>55</v>
      </c>
      <c r="G142" s="46" t="s">
        <v>1763</v>
      </c>
      <c r="H142" s="46" t="s">
        <v>183</v>
      </c>
    </row>
    <row r="143" spans="2:8">
      <c r="B143" s="46" t="s">
        <v>1738</v>
      </c>
      <c r="C143" s="46" t="s">
        <v>161</v>
      </c>
      <c r="D143" s="46" t="s">
        <v>1739</v>
      </c>
      <c r="E143" s="46" t="s">
        <v>1740</v>
      </c>
      <c r="F143" s="46" t="s">
        <v>163</v>
      </c>
      <c r="G143" s="46" t="s">
        <v>1741</v>
      </c>
      <c r="H143" s="46" t="s">
        <v>166</v>
      </c>
    </row>
    <row r="144" spans="2:8">
      <c r="B144" s="46">
        <v>1</v>
      </c>
      <c r="C144" s="130">
        <v>173713</v>
      </c>
      <c r="D144" s="46" t="s">
        <v>1990</v>
      </c>
      <c r="E144" s="46" t="s">
        <v>1991</v>
      </c>
      <c r="F144" s="46">
        <v>53</v>
      </c>
      <c r="G144" s="46" t="s">
        <v>1778</v>
      </c>
      <c r="H144" s="46" t="s">
        <v>183</v>
      </c>
    </row>
    <row r="145" spans="2:8">
      <c r="C145" s="130">
        <v>152437</v>
      </c>
      <c r="D145" s="46" t="s">
        <v>1992</v>
      </c>
      <c r="E145" s="46" t="s">
        <v>1993</v>
      </c>
      <c r="F145" s="46">
        <v>68</v>
      </c>
      <c r="G145" s="46" t="s">
        <v>1744</v>
      </c>
      <c r="H145" s="46" t="s">
        <v>183</v>
      </c>
    </row>
    <row r="146" spans="2:8">
      <c r="C146" s="130">
        <v>67459</v>
      </c>
      <c r="D146" s="46" t="s">
        <v>1994</v>
      </c>
      <c r="E146" s="46" t="s">
        <v>1995</v>
      </c>
      <c r="F146" s="46">
        <v>50</v>
      </c>
      <c r="G146" s="46" t="s">
        <v>1996</v>
      </c>
      <c r="H146" s="46" t="s">
        <v>193</v>
      </c>
    </row>
    <row r="147" spans="2:8">
      <c r="C147" s="130">
        <v>10183</v>
      </c>
      <c r="D147" s="46" t="s">
        <v>1997</v>
      </c>
      <c r="E147" s="46" t="s">
        <v>1998</v>
      </c>
      <c r="F147" s="46">
        <v>31</v>
      </c>
      <c r="G147" s="46" t="s">
        <v>1781</v>
      </c>
      <c r="H147" s="46" t="s">
        <v>183</v>
      </c>
    </row>
    <row r="148" spans="2:8">
      <c r="B148" s="46" t="s">
        <v>1738</v>
      </c>
      <c r="C148" s="46" t="s">
        <v>161</v>
      </c>
      <c r="D148" s="46" t="s">
        <v>1739</v>
      </c>
      <c r="E148" s="46" t="s">
        <v>1740</v>
      </c>
      <c r="F148" s="46" t="s">
        <v>163</v>
      </c>
      <c r="G148" s="46" t="s">
        <v>1741</v>
      </c>
      <c r="H148" s="46" t="s">
        <v>166</v>
      </c>
    </row>
    <row r="149" spans="2:8">
      <c r="B149" s="46">
        <v>1</v>
      </c>
      <c r="C149" s="130">
        <v>747410</v>
      </c>
      <c r="D149" s="46" t="s">
        <v>1999</v>
      </c>
      <c r="E149" s="46" t="s">
        <v>2000</v>
      </c>
      <c r="F149" s="46">
        <v>48</v>
      </c>
      <c r="G149" s="46" t="s">
        <v>1744</v>
      </c>
      <c r="H149" s="46" t="s">
        <v>1745</v>
      </c>
    </row>
    <row r="150" spans="2:8">
      <c r="B150" s="46">
        <v>1</v>
      </c>
      <c r="C150" s="130">
        <v>691687</v>
      </c>
      <c r="D150" s="46" t="s">
        <v>2001</v>
      </c>
      <c r="E150" s="46" t="s">
        <v>2002</v>
      </c>
      <c r="F150" s="46">
        <v>45</v>
      </c>
      <c r="G150" s="46" t="s">
        <v>1768</v>
      </c>
      <c r="H150" s="46" t="s">
        <v>183</v>
      </c>
    </row>
    <row r="151" spans="2:8">
      <c r="C151" s="130">
        <v>172382</v>
      </c>
      <c r="D151" s="46" t="s">
        <v>2003</v>
      </c>
      <c r="E151" s="46" t="s">
        <v>2004</v>
      </c>
      <c r="F151" s="46">
        <v>45</v>
      </c>
      <c r="G151" s="46" t="s">
        <v>32</v>
      </c>
      <c r="H151" s="46" t="s">
        <v>183</v>
      </c>
    </row>
    <row r="152" spans="2:8">
      <c r="C152" s="130">
        <v>54412</v>
      </c>
      <c r="D152" s="46" t="s">
        <v>2005</v>
      </c>
      <c r="E152" s="46" t="s">
        <v>2006</v>
      </c>
      <c r="F152" s="46">
        <v>33</v>
      </c>
      <c r="G152" s="46" t="s">
        <v>1720</v>
      </c>
      <c r="H152" s="46" t="s">
        <v>183</v>
      </c>
    </row>
    <row r="153" spans="2:8">
      <c r="C153" s="130">
        <v>23021</v>
      </c>
      <c r="D153" s="46" t="s">
        <v>2007</v>
      </c>
      <c r="E153" s="46" t="s">
        <v>2008</v>
      </c>
      <c r="F153" s="46">
        <v>53</v>
      </c>
      <c r="G153" s="46" t="s">
        <v>1763</v>
      </c>
      <c r="H153" s="46" t="s">
        <v>183</v>
      </c>
    </row>
    <row r="154" spans="2:8">
      <c r="B154" s="46" t="s">
        <v>1738</v>
      </c>
      <c r="C154" s="46" t="s">
        <v>161</v>
      </c>
      <c r="D154" s="46" t="s">
        <v>1739</v>
      </c>
      <c r="E154" s="46" t="s">
        <v>1740</v>
      </c>
      <c r="F154" s="46" t="s">
        <v>163</v>
      </c>
      <c r="G154" s="46" t="s">
        <v>1741</v>
      </c>
      <c r="H154" s="46" t="s">
        <v>166</v>
      </c>
    </row>
    <row r="155" spans="2:8">
      <c r="B155" s="46">
        <v>1</v>
      </c>
      <c r="C155" s="130">
        <v>961096</v>
      </c>
      <c r="D155" s="46" t="s">
        <v>2009</v>
      </c>
      <c r="E155" s="46" t="s">
        <v>2010</v>
      </c>
      <c r="F155" s="46">
        <v>56</v>
      </c>
      <c r="G155" s="46" t="s">
        <v>30</v>
      </c>
      <c r="H155" s="46" t="s">
        <v>1745</v>
      </c>
    </row>
    <row r="156" spans="2:8">
      <c r="B156" s="46">
        <v>1</v>
      </c>
      <c r="C156" s="130">
        <v>575119</v>
      </c>
      <c r="D156" s="46" t="s">
        <v>2011</v>
      </c>
      <c r="E156" s="46" t="s">
        <v>2012</v>
      </c>
      <c r="F156" s="46">
        <v>53</v>
      </c>
      <c r="G156" s="46" t="s">
        <v>1694</v>
      </c>
      <c r="H156" s="46" t="s">
        <v>1745</v>
      </c>
    </row>
    <row r="157" spans="2:8">
      <c r="B157" s="46">
        <v>1</v>
      </c>
      <c r="C157" s="130">
        <v>531488</v>
      </c>
      <c r="D157" s="46" t="s">
        <v>2013</v>
      </c>
      <c r="E157" s="46" t="s">
        <v>2014</v>
      </c>
      <c r="F157" s="46">
        <v>48</v>
      </c>
      <c r="G157" s="46" t="s">
        <v>1839</v>
      </c>
      <c r="H157" s="46" t="s">
        <v>183</v>
      </c>
    </row>
    <row r="158" spans="2:8">
      <c r="B158" s="46">
        <v>1</v>
      </c>
      <c r="C158" s="130">
        <v>519510</v>
      </c>
      <c r="D158" s="46" t="s">
        <v>2015</v>
      </c>
      <c r="E158" s="46" t="s">
        <v>2016</v>
      </c>
      <c r="F158" s="46">
        <v>41</v>
      </c>
      <c r="G158" s="46" t="s">
        <v>1694</v>
      </c>
      <c r="H158" s="46" t="s">
        <v>183</v>
      </c>
    </row>
    <row r="159" spans="2:8">
      <c r="C159" s="130">
        <v>302489</v>
      </c>
      <c r="D159" s="46" t="s">
        <v>2017</v>
      </c>
      <c r="E159" s="46" t="s">
        <v>2018</v>
      </c>
      <c r="F159" s="46">
        <v>37</v>
      </c>
      <c r="G159" s="46" t="s">
        <v>32</v>
      </c>
      <c r="H159" s="46" t="s">
        <v>183</v>
      </c>
    </row>
    <row r="160" spans="2:8">
      <c r="C160" s="130">
        <v>218171</v>
      </c>
      <c r="D160" s="46" t="s">
        <v>1708</v>
      </c>
      <c r="E160" s="46" t="s">
        <v>2019</v>
      </c>
      <c r="F160" s="46">
        <v>51</v>
      </c>
      <c r="G160" s="46" t="s">
        <v>1861</v>
      </c>
      <c r="H160" s="46" t="s">
        <v>183</v>
      </c>
    </row>
    <row r="161" spans="2:8">
      <c r="C161" s="130">
        <v>64781</v>
      </c>
      <c r="D161" s="46" t="s">
        <v>2020</v>
      </c>
      <c r="E161" s="46" t="s">
        <v>2021</v>
      </c>
      <c r="F161" s="46">
        <v>68</v>
      </c>
      <c r="G161" s="46" t="s">
        <v>34</v>
      </c>
      <c r="H161" s="46" t="s">
        <v>183</v>
      </c>
    </row>
    <row r="162" spans="2:8">
      <c r="C162" s="130">
        <v>59651</v>
      </c>
      <c r="D162" s="46" t="s">
        <v>2022</v>
      </c>
      <c r="E162" s="46" t="s">
        <v>2023</v>
      </c>
      <c r="F162" s="46">
        <v>46</v>
      </c>
      <c r="G162" s="46" t="s">
        <v>1696</v>
      </c>
      <c r="H162" s="46" t="s">
        <v>183</v>
      </c>
    </row>
    <row r="163" spans="2:8">
      <c r="C163" s="130">
        <v>47088</v>
      </c>
      <c r="D163" s="46" t="s">
        <v>2024</v>
      </c>
      <c r="E163" s="46" t="s">
        <v>2025</v>
      </c>
      <c r="F163" s="46">
        <v>42</v>
      </c>
      <c r="G163" s="46" t="s">
        <v>1763</v>
      </c>
      <c r="H163" s="46" t="s">
        <v>183</v>
      </c>
    </row>
    <row r="164" spans="2:8">
      <c r="B164" s="46" t="s">
        <v>1738</v>
      </c>
      <c r="C164" s="46" t="s">
        <v>161</v>
      </c>
      <c r="D164" s="46" t="s">
        <v>1739</v>
      </c>
      <c r="E164" s="46" t="s">
        <v>1740</v>
      </c>
      <c r="F164" s="46" t="s">
        <v>163</v>
      </c>
      <c r="G164" s="46" t="s">
        <v>1741</v>
      </c>
      <c r="H164" s="46" t="s">
        <v>166</v>
      </c>
    </row>
    <row r="165" spans="2:8">
      <c r="B165" s="46">
        <v>1</v>
      </c>
      <c r="C165" s="130">
        <v>440776</v>
      </c>
      <c r="D165" s="46" t="s">
        <v>2026</v>
      </c>
      <c r="E165" s="46" t="s">
        <v>2027</v>
      </c>
      <c r="F165" s="46">
        <v>66</v>
      </c>
      <c r="G165" s="46" t="s">
        <v>1694</v>
      </c>
      <c r="H165" s="46" t="s">
        <v>1745</v>
      </c>
    </row>
    <row r="166" spans="2:8">
      <c r="C166" s="130">
        <v>420929</v>
      </c>
      <c r="D166" s="46" t="s">
        <v>2028</v>
      </c>
      <c r="E166" s="46" t="s">
        <v>2029</v>
      </c>
      <c r="F166" s="46">
        <v>48</v>
      </c>
      <c r="G166" s="46" t="s">
        <v>1744</v>
      </c>
      <c r="H166" s="46" t="s">
        <v>183</v>
      </c>
    </row>
    <row r="167" spans="2:8">
      <c r="C167" s="130">
        <v>24871</v>
      </c>
      <c r="D167" s="46" t="s">
        <v>2030</v>
      </c>
      <c r="E167" s="46" t="s">
        <v>2031</v>
      </c>
      <c r="F167" s="46">
        <v>59</v>
      </c>
      <c r="G167" s="46" t="s">
        <v>1763</v>
      </c>
      <c r="H167" s="46" t="s">
        <v>183</v>
      </c>
    </row>
    <row r="172" spans="2:8">
      <c r="B172" s="46" t="s">
        <v>1738</v>
      </c>
      <c r="C172" s="46" t="s">
        <v>161</v>
      </c>
      <c r="D172" s="46" t="s">
        <v>1739</v>
      </c>
      <c r="E172" s="46" t="s">
        <v>1740</v>
      </c>
      <c r="F172" s="46" t="s">
        <v>163</v>
      </c>
      <c r="G172" s="46" t="s">
        <v>1741</v>
      </c>
      <c r="H172" s="46" t="s">
        <v>166</v>
      </c>
    </row>
    <row r="173" spans="2:8">
      <c r="B173" s="46">
        <v>1</v>
      </c>
      <c r="C173" s="130">
        <v>332248</v>
      </c>
      <c r="D173" s="46" t="s">
        <v>2032</v>
      </c>
      <c r="E173" s="46" t="s">
        <v>2033</v>
      </c>
      <c r="F173" s="46">
        <v>49</v>
      </c>
      <c r="G173" s="46" t="s">
        <v>1744</v>
      </c>
      <c r="H173" s="46" t="s">
        <v>183</v>
      </c>
    </row>
    <row r="174" spans="2:8">
      <c r="C174" s="130">
        <v>291290</v>
      </c>
      <c r="D174" s="46" t="s">
        <v>2034</v>
      </c>
      <c r="E174" s="46" t="s">
        <v>2035</v>
      </c>
      <c r="F174" s="46">
        <v>43</v>
      </c>
      <c r="G174" s="46" t="s">
        <v>1778</v>
      </c>
      <c r="H174" s="46" t="s">
        <v>1745</v>
      </c>
    </row>
    <row r="175" spans="2:8">
      <c r="C175" s="130">
        <v>12705</v>
      </c>
      <c r="D175" s="46" t="s">
        <v>2036</v>
      </c>
      <c r="E175" s="46" t="s">
        <v>2037</v>
      </c>
      <c r="F175" s="46">
        <v>41</v>
      </c>
      <c r="G175" s="46" t="s">
        <v>1763</v>
      </c>
      <c r="H175" s="46" t="s">
        <v>183</v>
      </c>
    </row>
    <row r="176" spans="2:8">
      <c r="B176" s="46" t="s">
        <v>1738</v>
      </c>
      <c r="C176" s="46" t="s">
        <v>161</v>
      </c>
      <c r="D176" s="46" t="s">
        <v>1739</v>
      </c>
      <c r="E176" s="46" t="s">
        <v>1740</v>
      </c>
      <c r="F176" s="46" t="s">
        <v>163</v>
      </c>
      <c r="G176" s="46" t="s">
        <v>1741</v>
      </c>
      <c r="H176" s="46" t="s">
        <v>166</v>
      </c>
    </row>
    <row r="177" spans="2:8">
      <c r="B177" s="46">
        <v>1</v>
      </c>
      <c r="C177" s="130">
        <v>422416</v>
      </c>
      <c r="D177" s="46" t="s">
        <v>2038</v>
      </c>
      <c r="E177" s="46" t="s">
        <v>2039</v>
      </c>
      <c r="F177" s="46">
        <v>71</v>
      </c>
      <c r="G177" s="46" t="s">
        <v>1744</v>
      </c>
      <c r="H177" s="46" t="s">
        <v>1745</v>
      </c>
    </row>
    <row r="178" spans="2:8">
      <c r="B178" s="46">
        <v>1</v>
      </c>
      <c r="C178" s="130">
        <v>389707</v>
      </c>
      <c r="D178" s="46" t="s">
        <v>2040</v>
      </c>
      <c r="E178" s="46" t="s">
        <v>2041</v>
      </c>
      <c r="F178" s="46">
        <v>54</v>
      </c>
      <c r="G178" s="46" t="s">
        <v>1768</v>
      </c>
      <c r="H178" s="46" t="s">
        <v>1745</v>
      </c>
    </row>
    <row r="179" spans="2:8">
      <c r="C179" s="130">
        <v>211663</v>
      </c>
      <c r="D179" s="46" t="s">
        <v>2042</v>
      </c>
      <c r="E179" s="46" t="s">
        <v>2043</v>
      </c>
      <c r="F179" s="46">
        <v>39</v>
      </c>
      <c r="G179" s="46" t="s">
        <v>32</v>
      </c>
      <c r="H179" s="46" t="s">
        <v>183</v>
      </c>
    </row>
    <row r="180" spans="2:8">
      <c r="C180" s="130">
        <v>32973</v>
      </c>
      <c r="D180" s="46" t="s">
        <v>2044</v>
      </c>
      <c r="E180" s="46" t="s">
        <v>2045</v>
      </c>
      <c r="F180" s="46">
        <v>32</v>
      </c>
      <c r="G180" s="46" t="s">
        <v>1773</v>
      </c>
      <c r="H180" s="46" t="s">
        <v>183</v>
      </c>
    </row>
    <row r="181" spans="2:8">
      <c r="B181" s="46" t="s">
        <v>1738</v>
      </c>
      <c r="C181" s="46" t="s">
        <v>161</v>
      </c>
      <c r="D181" s="46" t="s">
        <v>1739</v>
      </c>
      <c r="E181" s="46" t="s">
        <v>1740</v>
      </c>
      <c r="F181" s="46" t="s">
        <v>163</v>
      </c>
      <c r="G181" s="46" t="s">
        <v>1741</v>
      </c>
      <c r="H181" s="46" t="s">
        <v>166</v>
      </c>
    </row>
    <row r="182" spans="2:8">
      <c r="B182" s="46">
        <v>1</v>
      </c>
      <c r="C182" s="130">
        <v>292440</v>
      </c>
      <c r="D182" s="46" t="s">
        <v>2046</v>
      </c>
      <c r="E182" s="46" t="s">
        <v>2047</v>
      </c>
      <c r="F182" s="46">
        <v>37</v>
      </c>
      <c r="G182" s="46" t="s">
        <v>1744</v>
      </c>
      <c r="H182" s="46" t="s">
        <v>183</v>
      </c>
    </row>
    <row r="183" spans="2:8">
      <c r="C183" s="130">
        <v>216361</v>
      </c>
      <c r="D183" s="46" t="s">
        <v>2048</v>
      </c>
      <c r="E183" s="46" t="s">
        <v>2049</v>
      </c>
      <c r="F183" s="46">
        <v>53</v>
      </c>
      <c r="G183" s="46" t="s">
        <v>1796</v>
      </c>
      <c r="H183" s="46" t="s">
        <v>1745</v>
      </c>
    </row>
    <row r="184" spans="2:8">
      <c r="C184" s="130">
        <v>119994</v>
      </c>
      <c r="D184" s="46" t="s">
        <v>2050</v>
      </c>
      <c r="E184" s="46" t="s">
        <v>2051</v>
      </c>
      <c r="F184" s="46">
        <v>57</v>
      </c>
      <c r="G184" s="46" t="s">
        <v>1695</v>
      </c>
      <c r="H184" s="46" t="s">
        <v>183</v>
      </c>
    </row>
    <row r="185" spans="2:8">
      <c r="C185" s="130">
        <v>13293</v>
      </c>
      <c r="D185" s="46" t="s">
        <v>2052</v>
      </c>
      <c r="E185" s="46" t="s">
        <v>2053</v>
      </c>
      <c r="F185" s="46">
        <v>60</v>
      </c>
      <c r="G185" s="46" t="s">
        <v>1763</v>
      </c>
      <c r="H185" s="46" t="s">
        <v>183</v>
      </c>
    </row>
    <row r="186" spans="2:8">
      <c r="B186" s="46" t="s">
        <v>1738</v>
      </c>
      <c r="C186" s="46" t="s">
        <v>161</v>
      </c>
      <c r="D186" s="46" t="s">
        <v>1739</v>
      </c>
      <c r="E186" s="46" t="s">
        <v>1740</v>
      </c>
      <c r="F186" s="46" t="s">
        <v>163</v>
      </c>
      <c r="G186" s="46" t="s">
        <v>1741</v>
      </c>
      <c r="H186" s="46" t="s">
        <v>166</v>
      </c>
    </row>
    <row r="187" spans="2:8">
      <c r="B187" s="46">
        <v>1</v>
      </c>
      <c r="C187" s="130">
        <v>761424</v>
      </c>
      <c r="D187" s="46" t="s">
        <v>2054</v>
      </c>
      <c r="E187" s="46" t="s">
        <v>2055</v>
      </c>
      <c r="F187" s="46">
        <v>45</v>
      </c>
      <c r="G187" s="46" t="s">
        <v>30</v>
      </c>
      <c r="H187" s="46" t="s">
        <v>183</v>
      </c>
    </row>
    <row r="188" spans="2:8">
      <c r="B188" s="46">
        <v>1</v>
      </c>
      <c r="C188" s="130">
        <v>727495</v>
      </c>
      <c r="D188" s="46" t="s">
        <v>2056</v>
      </c>
      <c r="E188" s="46" t="s">
        <v>2057</v>
      </c>
      <c r="F188" s="46">
        <v>65</v>
      </c>
      <c r="G188" s="46" t="s">
        <v>1695</v>
      </c>
      <c r="H188" s="46" t="s">
        <v>183</v>
      </c>
    </row>
    <row r="189" spans="2:8">
      <c r="B189" s="46">
        <v>1</v>
      </c>
      <c r="C189" s="130">
        <v>679378</v>
      </c>
      <c r="D189" s="46" t="s">
        <v>2058</v>
      </c>
      <c r="E189" s="46" t="s">
        <v>2059</v>
      </c>
      <c r="F189" s="46">
        <v>42</v>
      </c>
      <c r="G189" s="46" t="s">
        <v>6</v>
      </c>
      <c r="H189" s="46" t="s">
        <v>1745</v>
      </c>
    </row>
    <row r="190" spans="2:8">
      <c r="B190" s="46">
        <v>1</v>
      </c>
      <c r="C190" s="130">
        <v>669719</v>
      </c>
      <c r="D190" s="46" t="s">
        <v>2060</v>
      </c>
      <c r="E190" s="46" t="s">
        <v>2061</v>
      </c>
      <c r="F190" s="46">
        <v>43</v>
      </c>
      <c r="G190" s="46" t="s">
        <v>1695</v>
      </c>
      <c r="H190" s="46" t="s">
        <v>183</v>
      </c>
    </row>
    <row r="191" spans="2:8">
      <c r="C191" s="130">
        <v>454502</v>
      </c>
      <c r="D191" s="46" t="s">
        <v>2062</v>
      </c>
      <c r="E191" s="46" t="s">
        <v>2063</v>
      </c>
      <c r="F191" s="46">
        <v>35</v>
      </c>
      <c r="G191" s="46" t="s">
        <v>1842</v>
      </c>
      <c r="H191" s="46" t="s">
        <v>183</v>
      </c>
    </row>
    <row r="192" spans="2:8">
      <c r="C192" s="130">
        <v>347753</v>
      </c>
      <c r="D192" s="46" t="s">
        <v>2064</v>
      </c>
      <c r="E192" s="46" t="s">
        <v>2065</v>
      </c>
      <c r="F192" s="46">
        <v>52</v>
      </c>
      <c r="G192" s="46" t="s">
        <v>1836</v>
      </c>
      <c r="H192" s="46" t="s">
        <v>1745</v>
      </c>
    </row>
    <row r="193" spans="2:8">
      <c r="C193" s="130">
        <v>37913</v>
      </c>
      <c r="D193" s="46" t="s">
        <v>2066</v>
      </c>
      <c r="E193" s="46" t="s">
        <v>2067</v>
      </c>
      <c r="F193" s="46">
        <v>38</v>
      </c>
      <c r="G193" s="46" t="s">
        <v>1696</v>
      </c>
      <c r="H193" s="46" t="s">
        <v>183</v>
      </c>
    </row>
    <row r="194" spans="2:8">
      <c r="C194" s="130">
        <v>36646</v>
      </c>
      <c r="D194" s="46" t="s">
        <v>2068</v>
      </c>
      <c r="E194" s="46" t="s">
        <v>2069</v>
      </c>
      <c r="F194" s="46">
        <v>45</v>
      </c>
      <c r="G194" s="46" t="s">
        <v>13</v>
      </c>
      <c r="H194" s="46" t="s">
        <v>183</v>
      </c>
    </row>
    <row r="195" spans="2:8">
      <c r="C195" s="130">
        <v>16532</v>
      </c>
      <c r="D195" s="46" t="s">
        <v>2070</v>
      </c>
      <c r="E195" s="46" t="s">
        <v>2071</v>
      </c>
      <c r="F195" s="46">
        <v>36</v>
      </c>
      <c r="G195" s="46" t="s">
        <v>1763</v>
      </c>
      <c r="H195" s="46" t="s">
        <v>183</v>
      </c>
    </row>
    <row r="196" spans="2:8">
      <c r="B196" s="46" t="s">
        <v>1738</v>
      </c>
      <c r="C196" s="46" t="s">
        <v>161</v>
      </c>
      <c r="D196" s="46" t="s">
        <v>1739</v>
      </c>
      <c r="E196" s="46" t="s">
        <v>1740</v>
      </c>
      <c r="F196" s="46" t="s">
        <v>163</v>
      </c>
      <c r="G196" s="46" t="s">
        <v>1741</v>
      </c>
      <c r="H196" s="46" t="s">
        <v>166</v>
      </c>
    </row>
    <row r="197" spans="2:8">
      <c r="B197" s="46">
        <v>1</v>
      </c>
      <c r="C197" s="130">
        <v>306361</v>
      </c>
      <c r="D197" s="46" t="s">
        <v>2072</v>
      </c>
      <c r="E197" s="46" t="s">
        <v>2073</v>
      </c>
      <c r="F197" s="46">
        <v>49</v>
      </c>
      <c r="G197" s="46" t="s">
        <v>1744</v>
      </c>
      <c r="H197" s="46" t="s">
        <v>1745</v>
      </c>
    </row>
    <row r="198" spans="2:8">
      <c r="C198" s="130">
        <v>115397</v>
      </c>
      <c r="D198" s="46" t="s">
        <v>1716</v>
      </c>
      <c r="E198" s="46" t="s">
        <v>2074</v>
      </c>
      <c r="F198" s="46">
        <v>64</v>
      </c>
      <c r="G198" s="46" t="s">
        <v>2075</v>
      </c>
      <c r="H198" s="46" t="s">
        <v>183</v>
      </c>
    </row>
    <row r="199" spans="2:8">
      <c r="C199" s="130">
        <v>21064</v>
      </c>
      <c r="D199" s="46" t="s">
        <v>2076</v>
      </c>
      <c r="E199" s="46" t="s">
        <v>2077</v>
      </c>
      <c r="F199" s="46">
        <v>46</v>
      </c>
      <c r="G199" s="46" t="s">
        <v>1773</v>
      </c>
      <c r="H199" s="46" t="s">
        <v>183</v>
      </c>
    </row>
    <row r="200" spans="2:8">
      <c r="B200" s="46" t="s">
        <v>1738</v>
      </c>
      <c r="C200" s="46" t="s">
        <v>161</v>
      </c>
      <c r="D200" s="46" t="s">
        <v>1739</v>
      </c>
      <c r="E200" s="46" t="s">
        <v>1740</v>
      </c>
      <c r="F200" s="46" t="s">
        <v>163</v>
      </c>
      <c r="G200" s="46" t="s">
        <v>1741</v>
      </c>
      <c r="H200" s="46" t="s">
        <v>166</v>
      </c>
    </row>
    <row r="201" spans="2:8">
      <c r="B201" s="46">
        <v>1</v>
      </c>
      <c r="C201" s="130">
        <v>641910</v>
      </c>
      <c r="D201" s="46" t="s">
        <v>2078</v>
      </c>
      <c r="E201" s="46" t="s">
        <v>2079</v>
      </c>
      <c r="F201" s="46">
        <v>60</v>
      </c>
      <c r="G201" s="46" t="s">
        <v>30</v>
      </c>
      <c r="H201" s="46" t="s">
        <v>1745</v>
      </c>
    </row>
    <row r="202" spans="2:8">
      <c r="B202" s="46">
        <v>1</v>
      </c>
      <c r="C202" s="130">
        <v>542090</v>
      </c>
      <c r="D202" s="46" t="s">
        <v>2080</v>
      </c>
      <c r="E202" s="46" t="s">
        <v>2081</v>
      </c>
      <c r="F202" s="46">
        <v>48</v>
      </c>
      <c r="G202" s="46" t="s">
        <v>1839</v>
      </c>
      <c r="H202" s="46" t="s">
        <v>183</v>
      </c>
    </row>
    <row r="203" spans="2:8">
      <c r="B203" s="46">
        <v>1</v>
      </c>
      <c r="C203" s="130">
        <v>531165</v>
      </c>
      <c r="D203" s="46" t="s">
        <v>2082</v>
      </c>
      <c r="E203" s="46" t="s">
        <v>2083</v>
      </c>
      <c r="F203" s="46">
        <v>49</v>
      </c>
      <c r="G203" s="46" t="s">
        <v>1695</v>
      </c>
      <c r="H203" s="46" t="s">
        <v>183</v>
      </c>
    </row>
    <row r="204" spans="2:8">
      <c r="C204" s="130">
        <v>420068</v>
      </c>
      <c r="D204" s="46" t="s">
        <v>2084</v>
      </c>
      <c r="E204" s="46" t="s">
        <v>2085</v>
      </c>
      <c r="F204" s="46">
        <v>60</v>
      </c>
      <c r="G204" s="46" t="s">
        <v>1694</v>
      </c>
      <c r="H204" s="46" t="s">
        <v>1745</v>
      </c>
    </row>
    <row r="205" spans="2:8">
      <c r="C205" s="130">
        <v>228811</v>
      </c>
      <c r="D205" s="46" t="s">
        <v>2086</v>
      </c>
      <c r="E205" s="46" t="s">
        <v>2087</v>
      </c>
      <c r="F205" s="46">
        <v>50</v>
      </c>
      <c r="G205" s="46" t="s">
        <v>32</v>
      </c>
      <c r="H205" s="46" t="s">
        <v>183</v>
      </c>
    </row>
    <row r="206" spans="2:8">
      <c r="C206" s="130">
        <v>49913</v>
      </c>
      <c r="D206" s="46" t="s">
        <v>2088</v>
      </c>
      <c r="E206" s="46" t="s">
        <v>2089</v>
      </c>
      <c r="F206" s="46">
        <v>33</v>
      </c>
      <c r="G206" s="46" t="s">
        <v>1763</v>
      </c>
      <c r="H206" s="46" t="s">
        <v>183</v>
      </c>
    </row>
    <row r="207" spans="2:8">
      <c r="C207" s="130">
        <v>23954</v>
      </c>
      <c r="D207" s="46" t="s">
        <v>2090</v>
      </c>
      <c r="E207" s="46" t="s">
        <v>2091</v>
      </c>
      <c r="F207" s="46">
        <v>44</v>
      </c>
      <c r="G207" s="46" t="s">
        <v>1696</v>
      </c>
      <c r="H207" s="46" t="s">
        <v>183</v>
      </c>
    </row>
    <row r="208" spans="2:8">
      <c r="B208" s="46" t="s">
        <v>1738</v>
      </c>
      <c r="C208" s="46" t="s">
        <v>161</v>
      </c>
      <c r="D208" s="46" t="s">
        <v>1739</v>
      </c>
      <c r="E208" s="46" t="s">
        <v>1740</v>
      </c>
      <c r="F208" s="46" t="s">
        <v>163</v>
      </c>
      <c r="G208" s="46" t="s">
        <v>1741</v>
      </c>
      <c r="H208" s="46" t="s">
        <v>166</v>
      </c>
    </row>
    <row r="209" spans="2:8">
      <c r="B209" s="46">
        <v>1</v>
      </c>
      <c r="C209" s="130">
        <v>387787</v>
      </c>
      <c r="D209" s="46" t="s">
        <v>2092</v>
      </c>
      <c r="E209" s="46" t="s">
        <v>2093</v>
      </c>
      <c r="F209" s="46">
        <v>55</v>
      </c>
      <c r="G209" s="46" t="s">
        <v>1744</v>
      </c>
      <c r="H209" s="46" t="s">
        <v>1745</v>
      </c>
    </row>
    <row r="210" spans="2:8">
      <c r="C210" s="130">
        <v>214917</v>
      </c>
      <c r="D210" s="46" t="s">
        <v>1710</v>
      </c>
      <c r="E210" s="46" t="s">
        <v>2094</v>
      </c>
      <c r="F210" s="46">
        <v>59</v>
      </c>
      <c r="G210" s="46" t="s">
        <v>1783</v>
      </c>
      <c r="H210" s="46" t="s">
        <v>183</v>
      </c>
    </row>
    <row r="211" spans="2:8">
      <c r="C211" s="130">
        <v>15791</v>
      </c>
      <c r="D211" s="46" t="s">
        <v>2095</v>
      </c>
      <c r="E211" s="46" t="s">
        <v>2096</v>
      </c>
      <c r="F211" s="46">
        <v>34</v>
      </c>
      <c r="G211" s="46" t="s">
        <v>1763</v>
      </c>
      <c r="H211" s="46" t="s">
        <v>183</v>
      </c>
    </row>
    <row r="212" spans="2:8">
      <c r="B212" s="46" t="s">
        <v>1738</v>
      </c>
      <c r="C212" s="46" t="s">
        <v>161</v>
      </c>
      <c r="D212" s="46" t="s">
        <v>1739</v>
      </c>
      <c r="E212" s="46" t="s">
        <v>1740</v>
      </c>
      <c r="F212" s="46" t="s">
        <v>163</v>
      </c>
      <c r="G212" s="46" t="s">
        <v>1741</v>
      </c>
      <c r="H212" s="46" t="s">
        <v>166</v>
      </c>
    </row>
    <row r="213" spans="2:8">
      <c r="B213" s="46">
        <v>1</v>
      </c>
      <c r="C213" s="130">
        <v>437347</v>
      </c>
      <c r="D213" s="46" t="s">
        <v>2097</v>
      </c>
      <c r="E213" s="46" t="s">
        <v>2098</v>
      </c>
      <c r="F213" s="46">
        <v>33</v>
      </c>
      <c r="G213" s="46" t="s">
        <v>1744</v>
      </c>
      <c r="H213" s="46" t="s">
        <v>183</v>
      </c>
    </row>
    <row r="214" spans="2:8">
      <c r="C214" s="130">
        <v>329501</v>
      </c>
      <c r="D214" s="46" t="s">
        <v>2099</v>
      </c>
      <c r="E214" s="46" t="s">
        <v>2100</v>
      </c>
      <c r="F214" s="46">
        <v>32</v>
      </c>
      <c r="G214" s="46" t="s">
        <v>1778</v>
      </c>
      <c r="H214" s="46" t="s">
        <v>183</v>
      </c>
    </row>
    <row r="215" spans="2:8">
      <c r="C215" s="130">
        <v>20378</v>
      </c>
      <c r="D215" s="46" t="s">
        <v>2101</v>
      </c>
      <c r="E215" s="46" t="s">
        <v>2102</v>
      </c>
      <c r="F215" s="46">
        <v>40</v>
      </c>
      <c r="G215" s="46" t="s">
        <v>1773</v>
      </c>
      <c r="H215" s="46" t="s">
        <v>183</v>
      </c>
    </row>
    <row r="216" spans="2:8">
      <c r="B216" s="46" t="s">
        <v>1738</v>
      </c>
      <c r="C216" s="46" t="s">
        <v>161</v>
      </c>
      <c r="D216" s="46" t="s">
        <v>1739</v>
      </c>
      <c r="E216" s="46" t="s">
        <v>1740</v>
      </c>
      <c r="F216" s="46" t="s">
        <v>163</v>
      </c>
      <c r="G216" s="46" t="s">
        <v>1741</v>
      </c>
      <c r="H216" s="46" t="s">
        <v>166</v>
      </c>
    </row>
    <row r="217" spans="2:8">
      <c r="B217" s="46">
        <v>1</v>
      </c>
      <c r="C217" s="130">
        <v>568252</v>
      </c>
      <c r="D217" s="46" t="s">
        <v>2103</v>
      </c>
      <c r="E217" s="46" t="s">
        <v>2104</v>
      </c>
      <c r="F217" s="46">
        <v>66</v>
      </c>
      <c r="G217" s="46" t="s">
        <v>1744</v>
      </c>
      <c r="H217" s="46" t="s">
        <v>1745</v>
      </c>
    </row>
    <row r="218" spans="2:8">
      <c r="B218" s="46">
        <v>1</v>
      </c>
      <c r="C218" s="130">
        <v>264358</v>
      </c>
      <c r="D218" s="46" t="s">
        <v>2105</v>
      </c>
      <c r="E218" s="46" t="s">
        <v>2106</v>
      </c>
      <c r="F218" s="46">
        <v>61</v>
      </c>
      <c r="G218" s="46" t="s">
        <v>1768</v>
      </c>
      <c r="H218" s="46" t="s">
        <v>1745</v>
      </c>
    </row>
    <row r="219" spans="2:8">
      <c r="C219" s="130">
        <v>157858</v>
      </c>
      <c r="D219" s="46" t="s">
        <v>2107</v>
      </c>
      <c r="E219" s="46" t="s">
        <v>2108</v>
      </c>
      <c r="F219" s="46">
        <v>33</v>
      </c>
      <c r="G219" s="46" t="s">
        <v>1695</v>
      </c>
      <c r="H219" s="46" t="s">
        <v>183</v>
      </c>
    </row>
    <row r="220" spans="2:8">
      <c r="C220" s="130">
        <v>88499</v>
      </c>
      <c r="D220" s="46" t="s">
        <v>2109</v>
      </c>
      <c r="E220" s="46" t="s">
        <v>2110</v>
      </c>
      <c r="F220" s="46">
        <v>64</v>
      </c>
      <c r="G220" s="46" t="s">
        <v>32</v>
      </c>
      <c r="H220" s="46" t="s">
        <v>183</v>
      </c>
    </row>
    <row r="221" spans="2:8">
      <c r="C221" s="130">
        <v>28211</v>
      </c>
      <c r="D221" s="46" t="s">
        <v>2111</v>
      </c>
      <c r="E221" s="46" t="s">
        <v>2112</v>
      </c>
      <c r="F221" s="46">
        <v>52</v>
      </c>
      <c r="G221" s="46" t="s">
        <v>1696</v>
      </c>
      <c r="H221" s="46" t="s">
        <v>183</v>
      </c>
    </row>
    <row r="222" spans="2:8">
      <c r="C222" s="130">
        <v>18218</v>
      </c>
      <c r="D222" s="46" t="s">
        <v>2113</v>
      </c>
      <c r="E222" s="46" t="s">
        <v>2114</v>
      </c>
      <c r="F222" s="46">
        <v>36</v>
      </c>
      <c r="G222" s="46" t="s">
        <v>1781</v>
      </c>
      <c r="H222" s="46" t="s">
        <v>183</v>
      </c>
    </row>
    <row r="223" spans="2:8">
      <c r="C223" s="130">
        <v>16691</v>
      </c>
      <c r="D223" s="46" t="s">
        <v>2115</v>
      </c>
      <c r="E223" s="46" t="s">
        <v>2116</v>
      </c>
      <c r="F223" s="46">
        <v>58</v>
      </c>
      <c r="G223" s="46" t="s">
        <v>1720</v>
      </c>
      <c r="H223" s="46" t="s">
        <v>183</v>
      </c>
    </row>
    <row r="224" spans="2:8">
      <c r="B224" s="46" t="s">
        <v>1738</v>
      </c>
      <c r="C224" s="130" t="s">
        <v>161</v>
      </c>
      <c r="D224" s="46" t="s">
        <v>1739</v>
      </c>
      <c r="E224" s="46" t="s">
        <v>1740</v>
      </c>
      <c r="F224" s="46" t="s">
        <v>163</v>
      </c>
      <c r="G224" s="46" t="s">
        <v>1741</v>
      </c>
      <c r="H224" s="46" t="s">
        <v>166</v>
      </c>
    </row>
    <row r="225" spans="2:8">
      <c r="B225" s="46">
        <v>1</v>
      </c>
      <c r="C225" s="130">
        <v>394907</v>
      </c>
      <c r="D225" s="46" t="s">
        <v>2117</v>
      </c>
      <c r="E225" s="46" t="s">
        <v>2118</v>
      </c>
      <c r="F225" s="46">
        <v>59</v>
      </c>
      <c r="G225" s="46" t="s">
        <v>1744</v>
      </c>
      <c r="H225" s="46" t="s">
        <v>1745</v>
      </c>
    </row>
    <row r="226" spans="2:8">
      <c r="C226" s="130">
        <v>183817</v>
      </c>
      <c r="D226" s="46" t="s">
        <v>1712</v>
      </c>
      <c r="E226" s="46" t="s">
        <v>2119</v>
      </c>
      <c r="F226" s="46">
        <v>65</v>
      </c>
      <c r="G226" s="46" t="s">
        <v>2120</v>
      </c>
      <c r="H226" s="46" t="s">
        <v>183</v>
      </c>
    </row>
    <row r="227" spans="2:8">
      <c r="C227" s="130">
        <v>37865</v>
      </c>
      <c r="D227" s="46" t="s">
        <v>2121</v>
      </c>
      <c r="E227" s="46" t="s">
        <v>2122</v>
      </c>
      <c r="F227" s="46">
        <v>53</v>
      </c>
      <c r="G227" s="46" t="s">
        <v>1773</v>
      </c>
      <c r="H227" s="46" t="s">
        <v>183</v>
      </c>
    </row>
    <row r="228" spans="2:8">
      <c r="B228" s="46" t="s">
        <v>1738</v>
      </c>
      <c r="C228" s="46" t="s">
        <v>161</v>
      </c>
      <c r="D228" s="46" t="s">
        <v>1739</v>
      </c>
      <c r="E228" s="46" t="s">
        <v>1740</v>
      </c>
      <c r="F228" s="46" t="s">
        <v>163</v>
      </c>
      <c r="G228" s="46" t="s">
        <v>1741</v>
      </c>
      <c r="H228" s="46" t="s">
        <v>166</v>
      </c>
    </row>
    <row r="229" spans="2:8">
      <c r="B229" s="46">
        <v>1</v>
      </c>
      <c r="C229" s="130">
        <v>259854</v>
      </c>
      <c r="D229" s="46" t="s">
        <v>2123</v>
      </c>
      <c r="E229" s="46" t="s">
        <v>2124</v>
      </c>
      <c r="F229" s="46">
        <v>58</v>
      </c>
      <c r="G229" s="46" t="s">
        <v>1744</v>
      </c>
      <c r="H229" s="46" t="s">
        <v>1745</v>
      </c>
    </row>
    <row r="230" spans="2:8">
      <c r="C230" s="130">
        <v>104239</v>
      </c>
      <c r="D230" s="46" t="s">
        <v>2125</v>
      </c>
      <c r="E230" s="46" t="s">
        <v>2126</v>
      </c>
      <c r="F230" s="46">
        <v>35</v>
      </c>
      <c r="G230" s="46" t="s">
        <v>1842</v>
      </c>
      <c r="H230" s="46" t="s">
        <v>183</v>
      </c>
    </row>
    <row r="231" spans="2:8">
      <c r="C231" s="130">
        <v>17563</v>
      </c>
      <c r="D231" s="46" t="s">
        <v>2127</v>
      </c>
      <c r="E231" s="46" t="s">
        <v>2128</v>
      </c>
      <c r="F231" s="46">
        <v>53</v>
      </c>
      <c r="G231" s="46" t="s">
        <v>1763</v>
      </c>
      <c r="H231" s="46" t="s">
        <v>183</v>
      </c>
    </row>
    <row r="232" spans="2:8">
      <c r="C232" s="130">
        <v>17268</v>
      </c>
      <c r="D232" s="46" t="s">
        <v>2129</v>
      </c>
      <c r="E232" s="46" t="s">
        <v>2130</v>
      </c>
      <c r="F232" s="46">
        <v>65</v>
      </c>
      <c r="G232" s="46" t="s">
        <v>1720</v>
      </c>
      <c r="H232" s="46" t="s">
        <v>183</v>
      </c>
    </row>
    <row r="233" spans="2:8">
      <c r="B233" s="46" t="s">
        <v>1738</v>
      </c>
      <c r="C233" s="46" t="s">
        <v>161</v>
      </c>
      <c r="D233" s="46" t="s">
        <v>1739</v>
      </c>
      <c r="E233" s="46" t="s">
        <v>1740</v>
      </c>
      <c r="F233" s="46" t="s">
        <v>163</v>
      </c>
      <c r="G233" s="46" t="s">
        <v>1741</v>
      </c>
      <c r="H233" s="46" t="s">
        <v>166</v>
      </c>
    </row>
    <row r="234" spans="2:8">
      <c r="B234" s="46">
        <v>1</v>
      </c>
      <c r="C234" s="130">
        <v>326990</v>
      </c>
      <c r="D234" s="46" t="s">
        <v>2131</v>
      </c>
      <c r="E234" s="46" t="s">
        <v>2132</v>
      </c>
      <c r="F234" s="46">
        <v>61</v>
      </c>
      <c r="G234" s="46" t="s">
        <v>1744</v>
      </c>
      <c r="H234" s="46" t="s">
        <v>1745</v>
      </c>
    </row>
    <row r="235" spans="2:8">
      <c r="C235" s="130">
        <v>318561</v>
      </c>
      <c r="D235" s="46" t="s">
        <v>1702</v>
      </c>
      <c r="E235" s="46" t="s">
        <v>2133</v>
      </c>
      <c r="F235" s="46">
        <v>56</v>
      </c>
      <c r="G235" s="46" t="s">
        <v>1789</v>
      </c>
      <c r="H235" s="46" t="s">
        <v>183</v>
      </c>
    </row>
    <row r="236" spans="2:8">
      <c r="C236" s="130">
        <v>14013</v>
      </c>
      <c r="D236" s="46" t="s">
        <v>2134</v>
      </c>
      <c r="E236" s="46" t="s">
        <v>2135</v>
      </c>
      <c r="F236" s="46">
        <v>56</v>
      </c>
      <c r="G236" s="46" t="s">
        <v>1773</v>
      </c>
      <c r="H236" s="46" t="s">
        <v>183</v>
      </c>
    </row>
    <row r="237" spans="2:8">
      <c r="B237" s="46" t="s">
        <v>1738</v>
      </c>
      <c r="C237" s="46" t="s">
        <v>161</v>
      </c>
      <c r="D237" s="46" t="s">
        <v>1739</v>
      </c>
      <c r="E237" s="46" t="s">
        <v>1740</v>
      </c>
      <c r="F237" s="46" t="s">
        <v>163</v>
      </c>
      <c r="G237" s="46" t="s">
        <v>1741</v>
      </c>
      <c r="H237" s="46" t="s">
        <v>166</v>
      </c>
    </row>
    <row r="238" spans="2:8">
      <c r="B238" s="46">
        <v>1</v>
      </c>
      <c r="C238" s="130">
        <v>305688</v>
      </c>
      <c r="D238" s="46" t="s">
        <v>2136</v>
      </c>
      <c r="E238" s="46" t="s">
        <v>2137</v>
      </c>
      <c r="F238" s="46">
        <v>36</v>
      </c>
      <c r="G238" s="46" t="s">
        <v>30</v>
      </c>
      <c r="H238" s="46" t="s">
        <v>1745</v>
      </c>
    </row>
    <row r="239" spans="2:8">
      <c r="C239" s="130">
        <v>242781</v>
      </c>
      <c r="D239" s="46" t="s">
        <v>1707</v>
      </c>
      <c r="E239" s="46" t="s">
        <v>2138</v>
      </c>
      <c r="F239" s="46">
        <v>53</v>
      </c>
      <c r="G239" s="46" t="s">
        <v>1974</v>
      </c>
      <c r="H239" s="46" t="s">
        <v>183</v>
      </c>
    </row>
    <row r="240" spans="2:8">
      <c r="C240" s="130">
        <v>16988</v>
      </c>
      <c r="D240" s="46" t="s">
        <v>2139</v>
      </c>
      <c r="E240" s="46" t="s">
        <v>2140</v>
      </c>
      <c r="F240" s="46">
        <v>45</v>
      </c>
      <c r="G240" s="46" t="s">
        <v>1773</v>
      </c>
      <c r="H240" s="46" t="s">
        <v>183</v>
      </c>
    </row>
    <row r="241" spans="2:8">
      <c r="B241" s="46" t="s">
        <v>1738</v>
      </c>
      <c r="C241" s="46" t="s">
        <v>161</v>
      </c>
      <c r="D241" s="46" t="s">
        <v>1739</v>
      </c>
      <c r="E241" s="46" t="s">
        <v>1740</v>
      </c>
      <c r="F241" s="46" t="s">
        <v>163</v>
      </c>
      <c r="G241" s="46" t="s">
        <v>1741</v>
      </c>
      <c r="H241" s="46" t="s">
        <v>166</v>
      </c>
    </row>
    <row r="242" spans="2:8">
      <c r="B242" s="46">
        <v>1</v>
      </c>
      <c r="C242" s="130">
        <v>670392</v>
      </c>
      <c r="D242" s="46" t="s">
        <v>2141</v>
      </c>
      <c r="E242" s="46" t="s">
        <v>2142</v>
      </c>
      <c r="F242" s="46">
        <v>57</v>
      </c>
      <c r="G242" s="46" t="s">
        <v>1694</v>
      </c>
      <c r="H242" s="46" t="s">
        <v>183</v>
      </c>
    </row>
    <row r="243" spans="2:8">
      <c r="B243" s="46">
        <v>1</v>
      </c>
      <c r="C243" s="130">
        <v>640473</v>
      </c>
      <c r="D243" s="46" t="s">
        <v>2143</v>
      </c>
      <c r="E243" s="46" t="s">
        <v>2144</v>
      </c>
      <c r="F243" s="46">
        <v>48</v>
      </c>
      <c r="G243" s="46" t="s">
        <v>30</v>
      </c>
      <c r="H243" s="46" t="s">
        <v>1745</v>
      </c>
    </row>
    <row r="244" spans="2:8">
      <c r="B244" s="46">
        <v>1</v>
      </c>
      <c r="C244" s="130">
        <v>467752</v>
      </c>
      <c r="D244" s="46" t="s">
        <v>2145</v>
      </c>
      <c r="E244" s="46" t="s">
        <v>2146</v>
      </c>
      <c r="F244" s="46">
        <v>34</v>
      </c>
      <c r="G244" s="46" t="s">
        <v>1839</v>
      </c>
      <c r="H244" s="46" t="s">
        <v>183</v>
      </c>
    </row>
    <row r="245" spans="2:8">
      <c r="C245" s="130">
        <v>195629</v>
      </c>
      <c r="D245" s="46" t="s">
        <v>2147</v>
      </c>
      <c r="E245" s="46" t="s">
        <v>2148</v>
      </c>
      <c r="F245" s="46">
        <v>32</v>
      </c>
      <c r="G245" s="46" t="s">
        <v>32</v>
      </c>
      <c r="H245" s="46" t="s">
        <v>183</v>
      </c>
    </row>
    <row r="246" spans="2:8">
      <c r="C246" s="130">
        <v>93683</v>
      </c>
      <c r="D246" s="46" t="s">
        <v>2149</v>
      </c>
      <c r="E246" s="46" t="s">
        <v>2150</v>
      </c>
      <c r="F246" s="46">
        <v>32</v>
      </c>
      <c r="G246" s="46" t="s">
        <v>1695</v>
      </c>
      <c r="H246" s="46" t="s">
        <v>183</v>
      </c>
    </row>
    <row r="247" spans="2:8">
      <c r="C247" s="130">
        <v>55017</v>
      </c>
      <c r="D247" s="46" t="s">
        <v>2151</v>
      </c>
      <c r="E247" s="46" t="s">
        <v>2152</v>
      </c>
      <c r="F247" s="46">
        <v>63</v>
      </c>
      <c r="G247" s="46" t="s">
        <v>34</v>
      </c>
      <c r="H247" s="46" t="s">
        <v>183</v>
      </c>
    </row>
    <row r="248" spans="2:8">
      <c r="C248" s="130">
        <v>30909</v>
      </c>
      <c r="D248" s="46" t="s">
        <v>2153</v>
      </c>
      <c r="E248" s="46" t="s">
        <v>2154</v>
      </c>
      <c r="F248" s="46">
        <v>39</v>
      </c>
      <c r="G248" s="46" t="s">
        <v>1696</v>
      </c>
      <c r="H248" s="46" t="s">
        <v>183</v>
      </c>
    </row>
    <row r="249" spans="2:8">
      <c r="C249" s="130">
        <v>16047</v>
      </c>
      <c r="D249" s="46" t="s">
        <v>2155</v>
      </c>
      <c r="E249" s="46" t="s">
        <v>2156</v>
      </c>
      <c r="F249" s="46">
        <v>58</v>
      </c>
      <c r="G249" s="46" t="s">
        <v>1720</v>
      </c>
      <c r="H249" s="46" t="s">
        <v>183</v>
      </c>
    </row>
    <row r="250" spans="2:8">
      <c r="C250" s="130">
        <v>15743</v>
      </c>
      <c r="D250" s="46" t="s">
        <v>2157</v>
      </c>
      <c r="E250" s="46" t="s">
        <v>2158</v>
      </c>
      <c r="F250" s="46">
        <v>57</v>
      </c>
      <c r="G250" s="46" t="s">
        <v>1763</v>
      </c>
      <c r="H250" s="46" t="s">
        <v>183</v>
      </c>
    </row>
    <row r="251" spans="2:8">
      <c r="B251" s="46" t="s">
        <v>1738</v>
      </c>
      <c r="C251" s="46" t="s">
        <v>161</v>
      </c>
      <c r="D251" s="46" t="s">
        <v>1739</v>
      </c>
      <c r="E251" s="46" t="s">
        <v>1740</v>
      </c>
      <c r="F251" s="46" t="s">
        <v>163</v>
      </c>
      <c r="G251" s="46" t="s">
        <v>1741</v>
      </c>
      <c r="H251" s="46" t="s">
        <v>166</v>
      </c>
    </row>
    <row r="252" spans="2:8">
      <c r="B252" s="46">
        <v>1</v>
      </c>
      <c r="C252" s="130">
        <v>251601</v>
      </c>
      <c r="D252" s="46" t="s">
        <v>2159</v>
      </c>
      <c r="E252" s="46" t="s">
        <v>2160</v>
      </c>
      <c r="F252" s="46">
        <v>43</v>
      </c>
      <c r="G252" s="46" t="s">
        <v>1744</v>
      </c>
      <c r="H252" s="46" t="s">
        <v>1745</v>
      </c>
    </row>
    <row r="253" spans="2:8">
      <c r="C253" s="130">
        <v>119908</v>
      </c>
      <c r="D253" s="46" t="s">
        <v>2161</v>
      </c>
      <c r="E253" s="46" t="s">
        <v>2162</v>
      </c>
      <c r="F253" s="46">
        <v>44</v>
      </c>
      <c r="G253" s="46" t="s">
        <v>1768</v>
      </c>
      <c r="H253" s="46" t="s">
        <v>193</v>
      </c>
    </row>
    <row r="254" spans="2:8">
      <c r="C254" s="130">
        <v>12152</v>
      </c>
      <c r="D254" s="46" t="s">
        <v>2163</v>
      </c>
      <c r="E254" s="46" t="s">
        <v>2164</v>
      </c>
      <c r="F254" s="46">
        <v>42</v>
      </c>
      <c r="G254" s="46" t="s">
        <v>1773</v>
      </c>
      <c r="H254" s="46" t="s">
        <v>183</v>
      </c>
    </row>
    <row r="255" spans="2:8">
      <c r="B255" s="46" t="s">
        <v>1738</v>
      </c>
      <c r="C255" s="46" t="s">
        <v>161</v>
      </c>
      <c r="D255" s="46" t="s">
        <v>1739</v>
      </c>
      <c r="E255" s="46" t="s">
        <v>1740</v>
      </c>
      <c r="F255" s="46" t="s">
        <v>163</v>
      </c>
      <c r="G255" s="46" t="s">
        <v>1741</v>
      </c>
      <c r="H255" s="46" t="s">
        <v>166</v>
      </c>
    </row>
    <row r="256" spans="2:8">
      <c r="B256" s="46">
        <v>1</v>
      </c>
      <c r="C256" s="130">
        <v>271783</v>
      </c>
      <c r="D256" s="46" t="s">
        <v>2165</v>
      </c>
      <c r="E256" s="46" t="s">
        <v>2166</v>
      </c>
      <c r="F256" s="46">
        <v>59</v>
      </c>
      <c r="G256" s="46" t="s">
        <v>1694</v>
      </c>
      <c r="H256" s="46" t="s">
        <v>1745</v>
      </c>
    </row>
    <row r="257" spans="2:8">
      <c r="C257" s="130">
        <v>270693</v>
      </c>
      <c r="D257" s="46" t="s">
        <v>2167</v>
      </c>
      <c r="E257" s="46" t="s">
        <v>2168</v>
      </c>
      <c r="F257" s="46">
        <v>58</v>
      </c>
      <c r="G257" s="46" t="s">
        <v>1744</v>
      </c>
      <c r="H257" s="46" t="s">
        <v>183</v>
      </c>
    </row>
    <row r="258" spans="2:8">
      <c r="C258" s="130">
        <v>22153</v>
      </c>
      <c r="D258" s="46" t="s">
        <v>2169</v>
      </c>
      <c r="E258" s="46" t="s">
        <v>2170</v>
      </c>
      <c r="F258" s="46">
        <v>49</v>
      </c>
      <c r="G258" s="46" t="s">
        <v>1763</v>
      </c>
      <c r="H258" s="46" t="s">
        <v>183</v>
      </c>
    </row>
    <row r="259" spans="2:8">
      <c r="B259" s="46" t="s">
        <v>1738</v>
      </c>
      <c r="C259" s="46" t="s">
        <v>161</v>
      </c>
      <c r="D259" s="46" t="s">
        <v>1739</v>
      </c>
      <c r="E259" s="46" t="s">
        <v>1740</v>
      </c>
      <c r="F259" s="46" t="s">
        <v>163</v>
      </c>
      <c r="G259" s="46" t="s">
        <v>1741</v>
      </c>
      <c r="H259" s="46" t="s">
        <v>166</v>
      </c>
    </row>
    <row r="260" spans="2:8">
      <c r="B260" s="46">
        <v>1</v>
      </c>
      <c r="C260" s="130">
        <v>440607</v>
      </c>
      <c r="D260" s="46" t="s">
        <v>2171</v>
      </c>
      <c r="E260" s="46" t="s">
        <v>2172</v>
      </c>
      <c r="F260" s="46">
        <v>52</v>
      </c>
      <c r="G260" s="46" t="s">
        <v>1744</v>
      </c>
      <c r="H260" s="46" t="s">
        <v>1745</v>
      </c>
    </row>
    <row r="261" spans="2:8">
      <c r="C261" s="130">
        <v>269168</v>
      </c>
      <c r="D261" s="46" t="s">
        <v>1705</v>
      </c>
      <c r="E261" s="46" t="s">
        <v>2173</v>
      </c>
      <c r="F261" s="46">
        <v>49</v>
      </c>
      <c r="G261" s="46" t="s">
        <v>1974</v>
      </c>
      <c r="H261" s="46" t="s">
        <v>183</v>
      </c>
    </row>
    <row r="262" spans="2:8">
      <c r="C262" s="130">
        <v>20742</v>
      </c>
      <c r="D262" s="46" t="s">
        <v>2174</v>
      </c>
      <c r="E262" s="46" t="s">
        <v>2175</v>
      </c>
      <c r="F262" s="46">
        <v>57</v>
      </c>
      <c r="G262" s="46" t="s">
        <v>1763</v>
      </c>
      <c r="H262" s="46" t="s">
        <v>183</v>
      </c>
    </row>
    <row r="263" spans="2:8">
      <c r="C263" s="130">
        <v>14493</v>
      </c>
      <c r="D263" s="46" t="s">
        <v>2176</v>
      </c>
      <c r="E263" s="46" t="s">
        <v>2177</v>
      </c>
      <c r="F263" s="46">
        <v>62</v>
      </c>
      <c r="G263" s="46" t="s">
        <v>2178</v>
      </c>
      <c r="H263" s="46" t="s">
        <v>183</v>
      </c>
    </row>
    <row r="264" spans="2:8">
      <c r="B264" s="46" t="s">
        <v>1738</v>
      </c>
      <c r="C264" s="46" t="s">
        <v>161</v>
      </c>
      <c r="D264" s="46" t="s">
        <v>1739</v>
      </c>
      <c r="E264" s="46" t="s">
        <v>1740</v>
      </c>
      <c r="F264" s="46" t="s">
        <v>163</v>
      </c>
      <c r="G264" s="46" t="s">
        <v>1741</v>
      </c>
      <c r="H264" s="46" t="s">
        <v>166</v>
      </c>
    </row>
    <row r="265" spans="2:8">
      <c r="B265" s="46">
        <v>1</v>
      </c>
      <c r="C265" s="130">
        <v>282407</v>
      </c>
      <c r="D265" s="46" t="s">
        <v>2179</v>
      </c>
      <c r="E265" s="46" t="s">
        <v>2180</v>
      </c>
      <c r="F265" s="46">
        <v>49</v>
      </c>
      <c r="G265" s="46" t="s">
        <v>1744</v>
      </c>
      <c r="H265" s="46" t="s">
        <v>1745</v>
      </c>
    </row>
    <row r="266" spans="2:8">
      <c r="C266" s="130">
        <v>152470</v>
      </c>
      <c r="D266" s="46" t="s">
        <v>1713</v>
      </c>
      <c r="E266" s="46" t="s">
        <v>2181</v>
      </c>
      <c r="F266" s="46">
        <v>52</v>
      </c>
      <c r="G266" s="46" t="s">
        <v>1789</v>
      </c>
      <c r="H266" s="46" t="s">
        <v>183</v>
      </c>
    </row>
    <row r="267" spans="2:8">
      <c r="C267" s="130">
        <v>20354</v>
      </c>
      <c r="D267" s="46" t="s">
        <v>2182</v>
      </c>
      <c r="E267" s="46" t="s">
        <v>2183</v>
      </c>
      <c r="F267" s="46">
        <v>56</v>
      </c>
      <c r="G267" s="46" t="s">
        <v>1763</v>
      </c>
      <c r="H267" s="46" t="s">
        <v>183</v>
      </c>
    </row>
    <row r="268" spans="2:8">
      <c r="B268" s="46" t="s">
        <v>1738</v>
      </c>
      <c r="C268" s="46" t="s">
        <v>161</v>
      </c>
      <c r="D268" s="46" t="s">
        <v>1739</v>
      </c>
      <c r="E268" s="46" t="s">
        <v>1740</v>
      </c>
      <c r="F268" s="46" t="s">
        <v>163</v>
      </c>
      <c r="G268" s="46" t="s">
        <v>1741</v>
      </c>
      <c r="H268" s="46" t="s">
        <v>166</v>
      </c>
    </row>
    <row r="269" spans="2:8">
      <c r="B269" s="46">
        <v>1</v>
      </c>
      <c r="C269" s="130">
        <v>438499</v>
      </c>
      <c r="D269" s="46" t="s">
        <v>2184</v>
      </c>
      <c r="E269" s="46" t="s">
        <v>2185</v>
      </c>
      <c r="F269" s="46">
        <v>72</v>
      </c>
      <c r="G269" s="46" t="s">
        <v>1744</v>
      </c>
      <c r="H269" s="46" t="s">
        <v>1745</v>
      </c>
    </row>
    <row r="270" spans="2:8">
      <c r="C270" s="130">
        <v>216881</v>
      </c>
      <c r="D270" s="46" t="s">
        <v>1709</v>
      </c>
      <c r="E270" s="46" t="s">
        <v>2186</v>
      </c>
      <c r="F270" s="46">
        <v>56</v>
      </c>
      <c r="G270" s="46" t="s">
        <v>1974</v>
      </c>
      <c r="H270" s="46" t="s">
        <v>183</v>
      </c>
    </row>
    <row r="271" spans="2:8">
      <c r="C271" s="130">
        <v>46096</v>
      </c>
      <c r="D271" s="46" t="s">
        <v>2187</v>
      </c>
      <c r="E271" s="46" t="s">
        <v>2188</v>
      </c>
      <c r="F271" s="46">
        <v>45</v>
      </c>
      <c r="G271" s="46" t="s">
        <v>1881</v>
      </c>
      <c r="H271" s="46" t="s">
        <v>183</v>
      </c>
    </row>
    <row r="272" spans="2:8">
      <c r="C272" s="130">
        <v>42228</v>
      </c>
      <c r="D272" s="46" t="s">
        <v>2189</v>
      </c>
      <c r="E272" s="46" t="s">
        <v>2190</v>
      </c>
      <c r="F272" s="46">
        <v>34</v>
      </c>
      <c r="G272" s="46" t="s">
        <v>1781</v>
      </c>
      <c r="H272" s="46" t="s">
        <v>183</v>
      </c>
    </row>
    <row r="273" spans="2:8">
      <c r="B273" s="46" t="s">
        <v>1738</v>
      </c>
      <c r="C273" s="46" t="s">
        <v>161</v>
      </c>
      <c r="D273" s="46" t="s">
        <v>1739</v>
      </c>
      <c r="E273" s="46" t="s">
        <v>1740</v>
      </c>
      <c r="F273" s="46" t="s">
        <v>163</v>
      </c>
      <c r="G273" s="46" t="s">
        <v>1741</v>
      </c>
      <c r="H273" s="46" t="s">
        <v>166</v>
      </c>
    </row>
    <row r="274" spans="2:8">
      <c r="B274" s="46">
        <v>1</v>
      </c>
      <c r="C274" s="130">
        <v>336612</v>
      </c>
      <c r="D274" s="46" t="s">
        <v>2191</v>
      </c>
      <c r="E274" s="46" t="s">
        <v>2192</v>
      </c>
      <c r="F274" s="46">
        <v>72</v>
      </c>
      <c r="G274" s="46" t="s">
        <v>1744</v>
      </c>
      <c r="H274" s="46" t="s">
        <v>1745</v>
      </c>
    </row>
    <row r="275" spans="2:8">
      <c r="C275" s="130">
        <v>285743</v>
      </c>
      <c r="D275" s="46" t="s">
        <v>2193</v>
      </c>
      <c r="E275" s="46" t="s">
        <v>2194</v>
      </c>
      <c r="F275" s="46">
        <v>52</v>
      </c>
      <c r="G275" s="46" t="s">
        <v>2195</v>
      </c>
      <c r="H275" s="46" t="s">
        <v>183</v>
      </c>
    </row>
    <row r="276" spans="2:8">
      <c r="C276" s="130">
        <v>13936</v>
      </c>
      <c r="D276" s="46" t="s">
        <v>2196</v>
      </c>
      <c r="E276" s="46" t="s">
        <v>2197</v>
      </c>
      <c r="F276" s="46">
        <v>48</v>
      </c>
      <c r="G276" s="46" t="s">
        <v>1773</v>
      </c>
      <c r="H276" s="46" t="s">
        <v>183</v>
      </c>
    </row>
    <row r="277" spans="2:8">
      <c r="B277" s="46" t="s">
        <v>1738</v>
      </c>
      <c r="C277" s="46" t="s">
        <v>161</v>
      </c>
      <c r="D277" s="46" t="s">
        <v>1739</v>
      </c>
      <c r="E277" s="46" t="s">
        <v>1740</v>
      </c>
      <c r="F277" s="46" t="s">
        <v>163</v>
      </c>
      <c r="G277" s="46" t="s">
        <v>1741</v>
      </c>
      <c r="H277" s="46" t="s">
        <v>166</v>
      </c>
    </row>
    <row r="278" spans="2:8">
      <c r="B278" s="46">
        <v>1</v>
      </c>
      <c r="C278" s="130">
        <v>356355</v>
      </c>
      <c r="D278" s="46" t="s">
        <v>1699</v>
      </c>
      <c r="E278" s="46" t="s">
        <v>2198</v>
      </c>
      <c r="F278" s="46">
        <v>64</v>
      </c>
      <c r="G278" s="46" t="s">
        <v>1720</v>
      </c>
      <c r="H278" s="46" t="s">
        <v>183</v>
      </c>
    </row>
    <row r="279" spans="2:8">
      <c r="C279" s="130">
        <v>249955</v>
      </c>
      <c r="D279" s="46" t="s">
        <v>2199</v>
      </c>
      <c r="E279" s="46" t="s">
        <v>2200</v>
      </c>
      <c r="F279" s="46">
        <v>51</v>
      </c>
      <c r="G279" s="46" t="s">
        <v>1744</v>
      </c>
      <c r="H279" s="46" t="s">
        <v>1745</v>
      </c>
    </row>
    <row r="280" spans="2:8">
      <c r="C280" s="130">
        <v>9937</v>
      </c>
      <c r="D280" s="46" t="s">
        <v>2201</v>
      </c>
      <c r="E280" s="46" t="s">
        <v>2202</v>
      </c>
      <c r="F280" s="46">
        <v>52</v>
      </c>
      <c r="G280" s="46" t="s">
        <v>1781</v>
      </c>
      <c r="H280" s="46" t="s">
        <v>183</v>
      </c>
    </row>
    <row r="283" spans="2:8">
      <c r="B283" s="46" t="s">
        <v>1738</v>
      </c>
      <c r="C283" s="46" t="s">
        <v>161</v>
      </c>
      <c r="D283" s="46" t="s">
        <v>1739</v>
      </c>
      <c r="E283" s="46" t="s">
        <v>1740</v>
      </c>
      <c r="F283" s="46" t="s">
        <v>163</v>
      </c>
      <c r="G283" s="46" t="s">
        <v>1741</v>
      </c>
      <c r="H283" s="46" t="s">
        <v>166</v>
      </c>
    </row>
    <row r="284" spans="2:8">
      <c r="B284" s="46">
        <v>1</v>
      </c>
      <c r="C284" s="130">
        <v>217304</v>
      </c>
      <c r="D284" s="46" t="s">
        <v>1971</v>
      </c>
      <c r="E284" s="46" t="s">
        <v>1972</v>
      </c>
      <c r="F284" s="46">
        <v>74</v>
      </c>
      <c r="G284" s="46" t="s">
        <v>1744</v>
      </c>
      <c r="H284" s="46" t="s">
        <v>1745</v>
      </c>
    </row>
    <row r="285" spans="2:8">
      <c r="C285" s="130">
        <v>131278</v>
      </c>
      <c r="D285" s="46" t="s">
        <v>1715</v>
      </c>
      <c r="E285" s="46" t="s">
        <v>1973</v>
      </c>
      <c r="F285" s="46">
        <v>51</v>
      </c>
      <c r="G285" s="46" t="s">
        <v>1974</v>
      </c>
      <c r="H285" s="46" t="s">
        <v>183</v>
      </c>
    </row>
    <row r="286" spans="2:8">
      <c r="C286" s="130">
        <v>12856</v>
      </c>
      <c r="D286" s="46" t="s">
        <v>1975</v>
      </c>
      <c r="E286" s="46" t="s">
        <v>1976</v>
      </c>
      <c r="F286" s="46">
        <v>59</v>
      </c>
      <c r="G286" s="46" t="s">
        <v>1763</v>
      </c>
      <c r="H286" s="46" t="s">
        <v>183</v>
      </c>
    </row>
  </sheetData>
  <phoneticPr fontId="2"/>
  <pageMargins left="0.7" right="0.7" top="0.75" bottom="0.75" header="0.3" footer="0.3"/>
  <pageSetup paperSize="9"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L274"/>
  <sheetViews>
    <sheetView workbookViewId="0">
      <selection activeCell="B33" sqref="B33"/>
    </sheetView>
  </sheetViews>
  <sheetFormatPr baseColWidth="10" defaultColWidth="8.6640625" defaultRowHeight="14"/>
  <cols>
    <col min="1" max="8" width="8.6640625" style="46"/>
    <col min="9" max="9" width="14.1640625" style="46" customWidth="1"/>
    <col min="10" max="16384" width="8.6640625" style="46"/>
  </cols>
  <sheetData>
    <row r="3" spans="1:12">
      <c r="A3" s="46" t="s">
        <v>1738</v>
      </c>
      <c r="B3" s="46" t="s">
        <v>161</v>
      </c>
      <c r="C3" s="46" t="s">
        <v>1739</v>
      </c>
      <c r="D3" s="46" t="s">
        <v>1741</v>
      </c>
      <c r="H3" s="125" t="s">
        <v>1738</v>
      </c>
      <c r="I3" s="125" t="s">
        <v>161</v>
      </c>
      <c r="J3" s="125"/>
      <c r="K3" s="125"/>
      <c r="L3" s="125"/>
    </row>
    <row r="4" spans="1:12">
      <c r="A4" s="46">
        <v>1</v>
      </c>
      <c r="B4" s="130">
        <v>648269</v>
      </c>
      <c r="C4" s="46" t="s">
        <v>1742</v>
      </c>
      <c r="D4" s="46" t="s">
        <v>30</v>
      </c>
      <c r="H4" s="46">
        <v>1</v>
      </c>
      <c r="I4" s="130">
        <v>727495</v>
      </c>
      <c r="J4" s="46" t="s">
        <v>2056</v>
      </c>
      <c r="K4" s="46" t="s">
        <v>1695</v>
      </c>
    </row>
    <row r="5" spans="1:12">
      <c r="A5" s="46">
        <v>1</v>
      </c>
      <c r="B5" s="130">
        <v>559996</v>
      </c>
      <c r="C5" s="46" t="s">
        <v>1746</v>
      </c>
      <c r="D5" s="46" t="s">
        <v>1694</v>
      </c>
      <c r="H5" s="46">
        <v>1</v>
      </c>
      <c r="I5" s="130">
        <v>669719</v>
      </c>
      <c r="J5" s="46" t="s">
        <v>2060</v>
      </c>
      <c r="K5" s="46" t="s">
        <v>1695</v>
      </c>
    </row>
    <row r="6" spans="1:12">
      <c r="A6" s="46">
        <v>1</v>
      </c>
      <c r="B6" s="130">
        <v>491129</v>
      </c>
      <c r="C6" s="46" t="s">
        <v>1748</v>
      </c>
      <c r="D6" s="46" t="s">
        <v>1694</v>
      </c>
      <c r="H6" s="46">
        <v>1</v>
      </c>
      <c r="I6" s="130">
        <v>531165</v>
      </c>
      <c r="J6" s="46" t="s">
        <v>2082</v>
      </c>
      <c r="K6" s="46" t="s">
        <v>1695</v>
      </c>
    </row>
    <row r="7" spans="1:12">
      <c r="B7" s="130">
        <v>482688</v>
      </c>
      <c r="C7" s="46" t="s">
        <v>1750</v>
      </c>
      <c r="D7" s="46" t="s">
        <v>30</v>
      </c>
      <c r="I7" s="130">
        <v>469314</v>
      </c>
      <c r="J7" s="46" t="s">
        <v>1878</v>
      </c>
      <c r="K7" s="46" t="s">
        <v>1695</v>
      </c>
    </row>
    <row r="8" spans="1:12">
      <c r="B8" s="130">
        <v>239564</v>
      </c>
      <c r="C8" s="46" t="s">
        <v>1752</v>
      </c>
      <c r="D8" s="46" t="s">
        <v>32</v>
      </c>
      <c r="I8" s="130">
        <v>228472</v>
      </c>
      <c r="J8" s="46" t="s">
        <v>1843</v>
      </c>
      <c r="K8" s="46" t="s">
        <v>1695</v>
      </c>
    </row>
    <row r="9" spans="1:12">
      <c r="B9" s="130">
        <v>34092</v>
      </c>
      <c r="C9" s="46" t="s">
        <v>1754</v>
      </c>
      <c r="D9" s="46" t="s">
        <v>1696</v>
      </c>
      <c r="I9" s="130">
        <v>218853</v>
      </c>
      <c r="J9" s="46" t="s">
        <v>1943</v>
      </c>
      <c r="K9" s="46" t="s">
        <v>1695</v>
      </c>
    </row>
    <row r="10" spans="1:12">
      <c r="B10" s="130">
        <v>29072</v>
      </c>
      <c r="C10" s="46" t="s">
        <v>1756</v>
      </c>
      <c r="D10" s="46" t="s">
        <v>13</v>
      </c>
      <c r="I10" s="130">
        <v>157858</v>
      </c>
      <c r="J10" s="46" t="s">
        <v>2107</v>
      </c>
      <c r="K10" s="46" t="s">
        <v>1695</v>
      </c>
    </row>
    <row r="11" spans="1:12">
      <c r="B11" s="130">
        <v>26686</v>
      </c>
      <c r="C11" s="46" t="s">
        <v>1758</v>
      </c>
      <c r="D11" s="46" t="s">
        <v>1718</v>
      </c>
      <c r="I11" s="130">
        <v>119994</v>
      </c>
      <c r="J11" s="46" t="s">
        <v>2050</v>
      </c>
      <c r="K11" s="46" t="s">
        <v>1695</v>
      </c>
    </row>
    <row r="12" spans="1:12">
      <c r="B12" s="130">
        <v>21006</v>
      </c>
      <c r="C12" s="46" t="s">
        <v>1761</v>
      </c>
      <c r="D12" s="46" t="s">
        <v>36</v>
      </c>
      <c r="I12" s="130">
        <v>93683</v>
      </c>
      <c r="J12" s="46" t="s">
        <v>2149</v>
      </c>
      <c r="K12" s="46" t="s">
        <v>1695</v>
      </c>
    </row>
    <row r="13" spans="1:12">
      <c r="B13" s="130">
        <v>12944</v>
      </c>
      <c r="C13" s="46" t="s">
        <v>1764</v>
      </c>
      <c r="D13" s="46" t="s">
        <v>1720</v>
      </c>
      <c r="I13" s="130">
        <v>86866</v>
      </c>
      <c r="J13" s="46" t="s">
        <v>1825</v>
      </c>
      <c r="K13" s="46" t="s">
        <v>1695</v>
      </c>
    </row>
    <row r="14" spans="1:12">
      <c r="B14" s="130">
        <f>SUM(B4:B13)</f>
        <v>2545446</v>
      </c>
      <c r="H14" s="46">
        <v>1</v>
      </c>
      <c r="I14" s="130">
        <v>770535</v>
      </c>
      <c r="J14" s="46" t="s">
        <v>1870</v>
      </c>
      <c r="K14" s="46" t="s">
        <v>6</v>
      </c>
    </row>
    <row r="15" spans="1:12">
      <c r="A15" s="46" t="s">
        <v>1738</v>
      </c>
      <c r="B15" s="46" t="s">
        <v>161</v>
      </c>
      <c r="C15" s="46" t="s">
        <v>1739</v>
      </c>
      <c r="D15" s="46" t="s">
        <v>1741</v>
      </c>
      <c r="H15" s="46">
        <v>1</v>
      </c>
      <c r="I15" s="130">
        <v>679378</v>
      </c>
      <c r="J15" s="46" t="s">
        <v>2058</v>
      </c>
      <c r="K15" s="46" t="s">
        <v>6</v>
      </c>
    </row>
    <row r="16" spans="1:12">
      <c r="A16" s="46">
        <v>1</v>
      </c>
      <c r="B16" s="130">
        <v>302867</v>
      </c>
      <c r="C16" s="46" t="s">
        <v>1766</v>
      </c>
      <c r="D16" s="46" t="s">
        <v>1694</v>
      </c>
      <c r="H16" s="46">
        <v>1</v>
      </c>
      <c r="I16" s="130">
        <v>642597</v>
      </c>
      <c r="J16" s="46" t="s">
        <v>1837</v>
      </c>
      <c r="K16" s="46" t="s">
        <v>6</v>
      </c>
    </row>
    <row r="17" spans="1:11">
      <c r="B17" s="130">
        <v>294815</v>
      </c>
      <c r="C17" s="46" t="s">
        <v>1769</v>
      </c>
      <c r="D17" s="46" t="s">
        <v>30</v>
      </c>
      <c r="H17" s="46">
        <v>1</v>
      </c>
      <c r="I17" s="130">
        <v>629582</v>
      </c>
      <c r="J17" s="46" t="s">
        <v>1933</v>
      </c>
      <c r="K17" s="46" t="s">
        <v>6</v>
      </c>
    </row>
    <row r="18" spans="1:11">
      <c r="B18" s="130">
        <v>18071</v>
      </c>
      <c r="C18" s="46" t="s">
        <v>1771</v>
      </c>
      <c r="D18" s="46" t="s">
        <v>36</v>
      </c>
      <c r="H18" s="46">
        <v>1</v>
      </c>
      <c r="I18" s="130">
        <v>542090</v>
      </c>
      <c r="J18" s="46" t="s">
        <v>2080</v>
      </c>
      <c r="K18" s="46" t="s">
        <v>6</v>
      </c>
    </row>
    <row r="19" spans="1:11">
      <c r="B19" s="130">
        <f>SUM(B16:B18)</f>
        <v>615753</v>
      </c>
      <c r="H19" s="46">
        <v>1</v>
      </c>
      <c r="I19" s="130">
        <v>531488</v>
      </c>
      <c r="J19" s="46" t="s">
        <v>2013</v>
      </c>
      <c r="K19" s="46" t="s">
        <v>6</v>
      </c>
    </row>
    <row r="20" spans="1:11">
      <c r="A20" s="46" t="s">
        <v>1738</v>
      </c>
      <c r="B20" s="46" t="s">
        <v>161</v>
      </c>
      <c r="C20" s="46" t="s">
        <v>1739</v>
      </c>
      <c r="D20" s="46" t="s">
        <v>1741</v>
      </c>
      <c r="H20" s="46">
        <v>1</v>
      </c>
      <c r="I20" s="130">
        <v>467752</v>
      </c>
      <c r="J20" s="46" t="s">
        <v>2145</v>
      </c>
      <c r="K20" s="46" t="s">
        <v>6</v>
      </c>
    </row>
    <row r="21" spans="1:11">
      <c r="A21" s="46">
        <v>1</v>
      </c>
      <c r="B21" s="130">
        <v>290052</v>
      </c>
      <c r="C21" s="46" t="s">
        <v>1774</v>
      </c>
      <c r="D21" s="46" t="s">
        <v>30</v>
      </c>
      <c r="I21" s="130">
        <v>49913</v>
      </c>
      <c r="J21" s="46" t="s">
        <v>2088</v>
      </c>
      <c r="K21" s="46" t="s">
        <v>36</v>
      </c>
    </row>
    <row r="22" spans="1:11">
      <c r="B22" s="130">
        <v>236521</v>
      </c>
      <c r="C22" s="46" t="s">
        <v>1776</v>
      </c>
      <c r="D22" s="46" t="s">
        <v>1694</v>
      </c>
      <c r="I22" s="130">
        <v>47088</v>
      </c>
      <c r="J22" s="46" t="s">
        <v>2024</v>
      </c>
      <c r="K22" s="46" t="s">
        <v>36</v>
      </c>
    </row>
    <row r="23" spans="1:11">
      <c r="B23" s="130">
        <v>11131</v>
      </c>
      <c r="C23" s="46" t="s">
        <v>1779</v>
      </c>
      <c r="D23" s="46" t="s">
        <v>36</v>
      </c>
      <c r="I23" s="130">
        <v>42228</v>
      </c>
      <c r="J23" s="46" t="s">
        <v>2189</v>
      </c>
      <c r="K23" s="46" t="s">
        <v>36</v>
      </c>
    </row>
    <row r="24" spans="1:11">
      <c r="A24" s="46" t="s">
        <v>1738</v>
      </c>
      <c r="B24" s="46" t="s">
        <v>161</v>
      </c>
      <c r="C24" s="46" t="s">
        <v>1739</v>
      </c>
      <c r="D24" s="46" t="s">
        <v>1741</v>
      </c>
      <c r="I24" s="130">
        <v>37865</v>
      </c>
      <c r="J24" s="46" t="s">
        <v>2121</v>
      </c>
      <c r="K24" s="46" t="s">
        <v>36</v>
      </c>
    </row>
    <row r="25" spans="1:11">
      <c r="A25" s="46">
        <v>1</v>
      </c>
      <c r="B25" s="130">
        <v>328555</v>
      </c>
      <c r="C25" s="46" t="s">
        <v>1701</v>
      </c>
      <c r="D25" s="46" t="s">
        <v>1717</v>
      </c>
      <c r="I25" s="130">
        <v>34593</v>
      </c>
      <c r="J25" s="46" t="s">
        <v>1786</v>
      </c>
      <c r="K25" s="46" t="s">
        <v>36</v>
      </c>
    </row>
    <row r="26" spans="1:11">
      <c r="B26" s="130">
        <v>252767</v>
      </c>
      <c r="C26" s="46" t="s">
        <v>1784</v>
      </c>
      <c r="D26" s="46" t="s">
        <v>30</v>
      </c>
      <c r="I26" s="130">
        <v>32973</v>
      </c>
      <c r="J26" s="46" t="s">
        <v>2044</v>
      </c>
      <c r="K26" s="46" t="s">
        <v>36</v>
      </c>
    </row>
    <row r="27" spans="1:11">
      <c r="B27" s="130">
        <v>34593</v>
      </c>
      <c r="C27" s="46" t="s">
        <v>1786</v>
      </c>
      <c r="D27" s="46" t="s">
        <v>36</v>
      </c>
      <c r="I27" s="130">
        <v>31651</v>
      </c>
      <c r="J27" s="46" t="s">
        <v>1988</v>
      </c>
      <c r="K27" s="46" t="s">
        <v>36</v>
      </c>
    </row>
    <row r="28" spans="1:11">
      <c r="A28" s="46" t="s">
        <v>1738</v>
      </c>
      <c r="B28" s="46" t="s">
        <v>161</v>
      </c>
      <c r="C28" s="46" t="s">
        <v>1739</v>
      </c>
      <c r="D28" s="46" t="s">
        <v>1741</v>
      </c>
      <c r="I28" s="130">
        <v>27283</v>
      </c>
      <c r="J28" s="46" t="s">
        <v>1847</v>
      </c>
      <c r="K28" s="46" t="s">
        <v>36</v>
      </c>
    </row>
    <row r="29" spans="1:11">
      <c r="A29" s="46">
        <v>1</v>
      </c>
      <c r="B29" s="130">
        <v>344356</v>
      </c>
      <c r="C29" s="46" t="s">
        <v>1700</v>
      </c>
      <c r="D29" s="46" t="s">
        <v>1717</v>
      </c>
      <c r="I29" s="130">
        <v>24871</v>
      </c>
      <c r="J29" s="46" t="s">
        <v>2030</v>
      </c>
      <c r="K29" s="46" t="s">
        <v>36</v>
      </c>
    </row>
    <row r="30" spans="1:11">
      <c r="B30" s="130">
        <v>223583</v>
      </c>
      <c r="C30" s="46" t="s">
        <v>1790</v>
      </c>
      <c r="D30" s="46" t="s">
        <v>30</v>
      </c>
      <c r="I30" s="130">
        <v>24639</v>
      </c>
      <c r="J30" s="46" t="s">
        <v>1959</v>
      </c>
      <c r="K30" s="46" t="s">
        <v>36</v>
      </c>
    </row>
    <row r="31" spans="1:11">
      <c r="B31" s="130">
        <v>15223</v>
      </c>
      <c r="C31" s="46" t="s">
        <v>1792</v>
      </c>
      <c r="D31" s="46" t="s">
        <v>36</v>
      </c>
      <c r="I31" s="130">
        <v>23777</v>
      </c>
      <c r="J31" s="46" t="s">
        <v>1864</v>
      </c>
      <c r="K31" s="46" t="s">
        <v>36</v>
      </c>
    </row>
    <row r="32" spans="1:11">
      <c r="A32" s="46" t="s">
        <v>1738</v>
      </c>
      <c r="B32" s="46" t="s">
        <v>161</v>
      </c>
      <c r="C32" s="46" t="s">
        <v>1739</v>
      </c>
      <c r="D32" s="46" t="s">
        <v>1741</v>
      </c>
      <c r="I32" s="130">
        <v>23550</v>
      </c>
      <c r="J32" s="46" t="s">
        <v>1817</v>
      </c>
      <c r="K32" s="46" t="s">
        <v>36</v>
      </c>
    </row>
    <row r="33" spans="1:11">
      <c r="A33" s="46">
        <v>1</v>
      </c>
      <c r="B33" s="130">
        <v>510450</v>
      </c>
      <c r="C33" s="46" t="s">
        <v>1794</v>
      </c>
      <c r="D33" s="46" t="s">
        <v>1694</v>
      </c>
      <c r="I33" s="130">
        <v>23262</v>
      </c>
      <c r="J33" s="46" t="s">
        <v>1811</v>
      </c>
      <c r="K33" s="46" t="s">
        <v>36</v>
      </c>
    </row>
    <row r="34" spans="1:11">
      <c r="B34" s="130">
        <v>469268</v>
      </c>
      <c r="C34" s="46" t="s">
        <v>1797</v>
      </c>
      <c r="D34" s="46" t="s">
        <v>30</v>
      </c>
      <c r="I34" s="130">
        <v>23021</v>
      </c>
      <c r="J34" s="46" t="s">
        <v>2007</v>
      </c>
      <c r="K34" s="46" t="s">
        <v>36</v>
      </c>
    </row>
    <row r="35" spans="1:11">
      <c r="B35" s="130">
        <v>19129</v>
      </c>
      <c r="C35" s="46" t="s">
        <v>1800</v>
      </c>
      <c r="D35" s="46" t="s">
        <v>36</v>
      </c>
      <c r="I35" s="130">
        <v>22153</v>
      </c>
      <c r="J35" s="46" t="s">
        <v>2169</v>
      </c>
      <c r="K35" s="46" t="s">
        <v>36</v>
      </c>
    </row>
    <row r="36" spans="1:11">
      <c r="A36" s="46" t="s">
        <v>1738</v>
      </c>
      <c r="B36" s="46" t="s">
        <v>161</v>
      </c>
      <c r="C36" s="46" t="s">
        <v>1739</v>
      </c>
      <c r="D36" s="46" t="s">
        <v>1741</v>
      </c>
      <c r="I36" s="130">
        <v>21611</v>
      </c>
      <c r="J36" s="46" t="s">
        <v>1954</v>
      </c>
      <c r="K36" s="46" t="s">
        <v>36</v>
      </c>
    </row>
    <row r="37" spans="1:11">
      <c r="A37" s="46">
        <v>1</v>
      </c>
      <c r="B37" s="130">
        <v>462852</v>
      </c>
      <c r="C37" s="46" t="s">
        <v>1802</v>
      </c>
      <c r="D37" s="46" t="s">
        <v>1694</v>
      </c>
      <c r="I37" s="130">
        <v>21064</v>
      </c>
      <c r="J37" s="46" t="s">
        <v>2076</v>
      </c>
      <c r="K37" s="46" t="s">
        <v>36</v>
      </c>
    </row>
    <row r="38" spans="1:11">
      <c r="B38" s="130">
        <v>432982</v>
      </c>
      <c r="C38" s="46" t="s">
        <v>1804</v>
      </c>
      <c r="D38" s="46" t="s">
        <v>30</v>
      </c>
      <c r="I38" s="130">
        <v>21006</v>
      </c>
      <c r="J38" s="46" t="s">
        <v>1761</v>
      </c>
      <c r="K38" s="46" t="s">
        <v>36</v>
      </c>
    </row>
    <row r="39" spans="1:11">
      <c r="B39" s="130">
        <v>20653</v>
      </c>
      <c r="C39" s="46" t="s">
        <v>1806</v>
      </c>
      <c r="D39" s="46" t="s">
        <v>36</v>
      </c>
      <c r="I39" s="130">
        <v>20742</v>
      </c>
      <c r="J39" s="46" t="s">
        <v>2174</v>
      </c>
      <c r="K39" s="46" t="s">
        <v>36</v>
      </c>
    </row>
    <row r="40" spans="1:11">
      <c r="A40" s="46" t="s">
        <v>1738</v>
      </c>
      <c r="B40" s="46" t="s">
        <v>161</v>
      </c>
      <c r="C40" s="46" t="s">
        <v>1739</v>
      </c>
      <c r="D40" s="46" t="s">
        <v>1741</v>
      </c>
      <c r="I40" s="130">
        <v>20653</v>
      </c>
      <c r="J40" s="46" t="s">
        <v>1806</v>
      </c>
      <c r="K40" s="46" t="s">
        <v>36</v>
      </c>
    </row>
    <row r="41" spans="1:11">
      <c r="A41" s="46">
        <v>1</v>
      </c>
      <c r="B41" s="130">
        <v>484300</v>
      </c>
      <c r="C41" s="46" t="s">
        <v>1808</v>
      </c>
      <c r="D41" s="46" t="s">
        <v>30</v>
      </c>
      <c r="I41" s="130">
        <v>20412</v>
      </c>
      <c r="J41" s="46" t="s">
        <v>1899</v>
      </c>
      <c r="K41" s="46" t="s">
        <v>36</v>
      </c>
    </row>
    <row r="42" spans="1:11">
      <c r="B42" s="130">
        <v>314401</v>
      </c>
      <c r="C42" s="46" t="s">
        <v>1703</v>
      </c>
      <c r="D42" s="46" t="s">
        <v>1717</v>
      </c>
      <c r="I42" s="130">
        <v>20378</v>
      </c>
      <c r="J42" s="46" t="s">
        <v>2101</v>
      </c>
      <c r="K42" s="46" t="s">
        <v>36</v>
      </c>
    </row>
    <row r="43" spans="1:11">
      <c r="B43" s="130">
        <v>23262</v>
      </c>
      <c r="C43" s="46" t="s">
        <v>1811</v>
      </c>
      <c r="D43" s="46" t="s">
        <v>36</v>
      </c>
      <c r="I43" s="130">
        <v>20354</v>
      </c>
      <c r="J43" s="46" t="s">
        <v>2182</v>
      </c>
      <c r="K43" s="46" t="s">
        <v>36</v>
      </c>
    </row>
    <row r="44" spans="1:11">
      <c r="A44" s="46" t="s">
        <v>1738</v>
      </c>
      <c r="B44" s="46" t="s">
        <v>161</v>
      </c>
      <c r="C44" s="46" t="s">
        <v>1739</v>
      </c>
      <c r="D44" s="46" t="s">
        <v>1741</v>
      </c>
      <c r="I44" s="130">
        <v>20350</v>
      </c>
      <c r="J44" s="46" t="s">
        <v>1981</v>
      </c>
      <c r="K44" s="46" t="s">
        <v>36</v>
      </c>
    </row>
    <row r="45" spans="1:11">
      <c r="A45" s="46">
        <v>1</v>
      </c>
      <c r="B45" s="130">
        <v>527371</v>
      </c>
      <c r="C45" s="46" t="s">
        <v>1813</v>
      </c>
      <c r="D45" s="46" t="s">
        <v>30</v>
      </c>
      <c r="I45" s="130">
        <v>19129</v>
      </c>
      <c r="J45" s="46" t="s">
        <v>1800</v>
      </c>
      <c r="K45" s="46" t="s">
        <v>36</v>
      </c>
    </row>
    <row r="46" spans="1:11">
      <c r="B46" s="130">
        <v>248615</v>
      </c>
      <c r="C46" s="46" t="s">
        <v>1815</v>
      </c>
      <c r="D46" s="46" t="s">
        <v>1694</v>
      </c>
      <c r="I46" s="130">
        <v>18218</v>
      </c>
      <c r="J46" s="46" t="s">
        <v>2113</v>
      </c>
      <c r="K46" s="46" t="s">
        <v>36</v>
      </c>
    </row>
    <row r="47" spans="1:11">
      <c r="B47" s="130">
        <v>23550</v>
      </c>
      <c r="C47" s="46" t="s">
        <v>1817</v>
      </c>
      <c r="D47" s="46" t="s">
        <v>36</v>
      </c>
      <c r="I47" s="130">
        <v>18071</v>
      </c>
      <c r="J47" s="46" t="s">
        <v>1771</v>
      </c>
      <c r="K47" s="46" t="s">
        <v>36</v>
      </c>
    </row>
    <row r="48" spans="1:11">
      <c r="A48" s="46" t="s">
        <v>1738</v>
      </c>
      <c r="B48" s="46" t="s">
        <v>161</v>
      </c>
      <c r="C48" s="46" t="s">
        <v>1739</v>
      </c>
      <c r="D48" s="46" t="s">
        <v>1741</v>
      </c>
      <c r="I48" s="130">
        <v>17563</v>
      </c>
      <c r="J48" s="46" t="s">
        <v>2127</v>
      </c>
      <c r="K48" s="46" t="s">
        <v>36</v>
      </c>
    </row>
    <row r="49" spans="1:11">
      <c r="A49" s="46">
        <v>1</v>
      </c>
      <c r="B49" s="130">
        <v>609636</v>
      </c>
      <c r="C49" s="46" t="s">
        <v>1819</v>
      </c>
      <c r="D49" s="46" t="s">
        <v>30</v>
      </c>
      <c r="I49" s="130">
        <v>16988</v>
      </c>
      <c r="J49" s="46" t="s">
        <v>2139</v>
      </c>
      <c r="K49" s="46" t="s">
        <v>36</v>
      </c>
    </row>
    <row r="50" spans="1:11">
      <c r="A50" s="46">
        <v>1</v>
      </c>
      <c r="B50" s="130">
        <v>306050</v>
      </c>
      <c r="C50" s="46" t="s">
        <v>1821</v>
      </c>
      <c r="D50" s="46" t="s">
        <v>1694</v>
      </c>
      <c r="I50" s="130">
        <v>16532</v>
      </c>
      <c r="J50" s="46" t="s">
        <v>2070</v>
      </c>
      <c r="K50" s="46" t="s">
        <v>36</v>
      </c>
    </row>
    <row r="51" spans="1:11">
      <c r="B51" s="130">
        <v>113833</v>
      </c>
      <c r="C51" s="46" t="s">
        <v>1823</v>
      </c>
      <c r="D51" s="46" t="s">
        <v>32</v>
      </c>
      <c r="I51" s="130">
        <v>16410</v>
      </c>
      <c r="J51" s="46" t="s">
        <v>1964</v>
      </c>
      <c r="K51" s="46" t="s">
        <v>36</v>
      </c>
    </row>
    <row r="52" spans="1:11">
      <c r="B52" s="130">
        <v>86866</v>
      </c>
      <c r="C52" s="46" t="s">
        <v>1825</v>
      </c>
      <c r="D52" s="46" t="s">
        <v>1695</v>
      </c>
      <c r="I52" s="130">
        <v>16282</v>
      </c>
      <c r="J52" s="46" t="s">
        <v>1830</v>
      </c>
      <c r="K52" s="46" t="s">
        <v>36</v>
      </c>
    </row>
    <row r="53" spans="1:11">
      <c r="B53" s="130">
        <v>78655</v>
      </c>
      <c r="C53" s="46" t="s">
        <v>1827</v>
      </c>
      <c r="D53" s="46" t="s">
        <v>1718</v>
      </c>
      <c r="I53" s="130">
        <v>15791</v>
      </c>
      <c r="J53" s="46" t="s">
        <v>2095</v>
      </c>
      <c r="K53" s="46" t="s">
        <v>36</v>
      </c>
    </row>
    <row r="54" spans="1:11">
      <c r="B54" s="130">
        <v>16282</v>
      </c>
      <c r="C54" s="46" t="s">
        <v>1830</v>
      </c>
      <c r="D54" s="46" t="s">
        <v>36</v>
      </c>
      <c r="I54" s="130">
        <v>15743</v>
      </c>
      <c r="J54" s="46" t="s">
        <v>2157</v>
      </c>
      <c r="K54" s="46" t="s">
        <v>36</v>
      </c>
    </row>
    <row r="55" spans="1:11">
      <c r="A55" s="46" t="s">
        <v>1738</v>
      </c>
      <c r="B55" s="46" t="s">
        <v>161</v>
      </c>
      <c r="C55" s="46" t="s">
        <v>1739</v>
      </c>
      <c r="D55" s="46" t="s">
        <v>1741</v>
      </c>
      <c r="I55" s="130">
        <v>15223</v>
      </c>
      <c r="J55" s="46" t="s">
        <v>1792</v>
      </c>
      <c r="K55" s="46" t="s">
        <v>36</v>
      </c>
    </row>
    <row r="56" spans="1:11">
      <c r="A56" s="46">
        <v>1</v>
      </c>
      <c r="B56" s="130">
        <v>898827</v>
      </c>
      <c r="C56" s="46" t="s">
        <v>1832</v>
      </c>
      <c r="D56" s="46" t="s">
        <v>30</v>
      </c>
      <c r="I56" s="130">
        <v>14013</v>
      </c>
      <c r="J56" s="46" t="s">
        <v>2134</v>
      </c>
      <c r="K56" s="46" t="s">
        <v>36</v>
      </c>
    </row>
    <row r="57" spans="1:11">
      <c r="A57" s="46">
        <v>1</v>
      </c>
      <c r="B57" s="130">
        <v>676828</v>
      </c>
      <c r="C57" s="46" t="s">
        <v>1834</v>
      </c>
      <c r="D57" s="46" t="s">
        <v>1694</v>
      </c>
      <c r="I57" s="130">
        <v>13936</v>
      </c>
      <c r="J57" s="46" t="s">
        <v>2196</v>
      </c>
      <c r="K57" s="46" t="s">
        <v>36</v>
      </c>
    </row>
    <row r="58" spans="1:11">
      <c r="A58" s="46">
        <v>1</v>
      </c>
      <c r="B58" s="130">
        <v>642597</v>
      </c>
      <c r="C58" s="46" t="s">
        <v>1837</v>
      </c>
      <c r="D58" s="46" t="s">
        <v>6</v>
      </c>
      <c r="I58" s="130">
        <v>13293</v>
      </c>
      <c r="J58" s="46" t="s">
        <v>2052</v>
      </c>
      <c r="K58" s="46" t="s">
        <v>36</v>
      </c>
    </row>
    <row r="59" spans="1:11">
      <c r="B59" s="130">
        <v>486778</v>
      </c>
      <c r="C59" s="46" t="s">
        <v>1840</v>
      </c>
      <c r="D59" s="46" t="s">
        <v>32</v>
      </c>
      <c r="I59" s="130">
        <v>12856</v>
      </c>
      <c r="J59" s="46" t="s">
        <v>1975</v>
      </c>
      <c r="K59" s="46" t="s">
        <v>36</v>
      </c>
    </row>
    <row r="60" spans="1:11">
      <c r="B60" s="130">
        <v>228472</v>
      </c>
      <c r="C60" s="46" t="s">
        <v>1843</v>
      </c>
      <c r="D60" s="46" t="s">
        <v>1695</v>
      </c>
      <c r="I60" s="130">
        <v>12705</v>
      </c>
      <c r="J60" s="46" t="s">
        <v>2036</v>
      </c>
      <c r="K60" s="46" t="s">
        <v>36</v>
      </c>
    </row>
    <row r="61" spans="1:11">
      <c r="B61" s="130">
        <v>118030</v>
      </c>
      <c r="C61" s="46" t="s">
        <v>1845</v>
      </c>
      <c r="D61" s="46" t="s">
        <v>1696</v>
      </c>
      <c r="I61" s="130">
        <v>12152</v>
      </c>
      <c r="J61" s="46" t="s">
        <v>2163</v>
      </c>
      <c r="K61" s="46" t="s">
        <v>36</v>
      </c>
    </row>
    <row r="62" spans="1:11">
      <c r="B62" s="130">
        <v>27283</v>
      </c>
      <c r="C62" s="46" t="s">
        <v>1847</v>
      </c>
      <c r="D62" s="46" t="s">
        <v>36</v>
      </c>
      <c r="I62" s="130">
        <v>11992</v>
      </c>
      <c r="J62" s="46" t="s">
        <v>1969</v>
      </c>
      <c r="K62" s="46" t="s">
        <v>36</v>
      </c>
    </row>
    <row r="63" spans="1:11">
      <c r="A63" s="46" t="s">
        <v>1738</v>
      </c>
      <c r="B63" s="46" t="s">
        <v>161</v>
      </c>
      <c r="C63" s="46" t="s">
        <v>1739</v>
      </c>
      <c r="D63" s="46" t="s">
        <v>1741</v>
      </c>
      <c r="I63" s="130">
        <v>11131</v>
      </c>
      <c r="J63" s="46" t="s">
        <v>1779</v>
      </c>
      <c r="K63" s="46" t="s">
        <v>36</v>
      </c>
    </row>
    <row r="64" spans="1:11">
      <c r="A64" s="46">
        <v>1</v>
      </c>
      <c r="B64" s="130">
        <v>760093</v>
      </c>
      <c r="C64" s="46" t="s">
        <v>1849</v>
      </c>
      <c r="D64" s="46" t="s">
        <v>30</v>
      </c>
      <c r="I64" s="130">
        <v>10183</v>
      </c>
      <c r="J64" s="46" t="s">
        <v>1997</v>
      </c>
      <c r="K64" s="46" t="s">
        <v>36</v>
      </c>
    </row>
    <row r="65" spans="1:11">
      <c r="A65" s="46">
        <v>1</v>
      </c>
      <c r="B65" s="130">
        <v>577392</v>
      </c>
      <c r="C65" s="46" t="s">
        <v>1851</v>
      </c>
      <c r="D65" s="46" t="s">
        <v>30</v>
      </c>
      <c r="I65" s="130">
        <v>9937</v>
      </c>
      <c r="J65" s="46" t="s">
        <v>2201</v>
      </c>
      <c r="K65" s="46" t="s">
        <v>36</v>
      </c>
    </row>
    <row r="66" spans="1:11">
      <c r="A66" s="46">
        <v>1</v>
      </c>
      <c r="B66" s="130">
        <v>472219</v>
      </c>
      <c r="C66" s="46" t="s">
        <v>1853</v>
      </c>
      <c r="D66" s="46" t="s">
        <v>1694</v>
      </c>
      <c r="I66" s="130">
        <v>36646</v>
      </c>
      <c r="J66" s="46" t="s">
        <v>2068</v>
      </c>
      <c r="K66" s="46" t="s">
        <v>1663</v>
      </c>
    </row>
    <row r="67" spans="1:11">
      <c r="B67" s="130">
        <v>351561</v>
      </c>
      <c r="C67" s="46" t="s">
        <v>1855</v>
      </c>
      <c r="D67" s="46" t="s">
        <v>32</v>
      </c>
      <c r="I67" s="130">
        <v>29072</v>
      </c>
      <c r="J67" s="46" t="s">
        <v>1756</v>
      </c>
      <c r="K67" s="46" t="s">
        <v>13</v>
      </c>
    </row>
    <row r="68" spans="1:11">
      <c r="B68" s="130">
        <v>314670</v>
      </c>
      <c r="C68" s="46" t="s">
        <v>1857</v>
      </c>
      <c r="D68" s="46" t="s">
        <v>1694</v>
      </c>
      <c r="I68" s="130">
        <v>25714</v>
      </c>
      <c r="J68" s="46" t="s">
        <v>1952</v>
      </c>
      <c r="K68" s="46" t="s">
        <v>13</v>
      </c>
    </row>
    <row r="69" spans="1:11">
      <c r="B69" s="130">
        <v>57329</v>
      </c>
      <c r="C69" s="46" t="s">
        <v>1859</v>
      </c>
      <c r="D69" s="46" t="s">
        <v>1719</v>
      </c>
      <c r="I69" s="130">
        <v>14493</v>
      </c>
      <c r="J69" s="46" t="s">
        <v>2176</v>
      </c>
      <c r="K69" s="46" t="s">
        <v>13</v>
      </c>
    </row>
    <row r="70" spans="1:11">
      <c r="B70" s="130">
        <v>50098</v>
      </c>
      <c r="C70" s="46" t="s">
        <v>1862</v>
      </c>
      <c r="D70" s="46" t="s">
        <v>1696</v>
      </c>
      <c r="I70" s="130">
        <v>7853</v>
      </c>
      <c r="J70" s="46" t="s">
        <v>1905</v>
      </c>
      <c r="K70" s="46" t="s">
        <v>13</v>
      </c>
    </row>
    <row r="71" spans="1:11">
      <c r="B71" s="130">
        <v>23777</v>
      </c>
      <c r="C71" s="46" t="s">
        <v>1864</v>
      </c>
      <c r="D71" s="46" t="s">
        <v>36</v>
      </c>
      <c r="I71" s="130">
        <v>5377</v>
      </c>
      <c r="J71" s="46" t="s">
        <v>1916</v>
      </c>
      <c r="K71" s="46" t="s">
        <v>1918</v>
      </c>
    </row>
    <row r="72" spans="1:11">
      <c r="A72" s="46" t="s">
        <v>1738</v>
      </c>
      <c r="B72" s="46" t="s">
        <v>161</v>
      </c>
      <c r="C72" s="46" t="s">
        <v>1739</v>
      </c>
      <c r="D72" s="46" t="s">
        <v>1741</v>
      </c>
      <c r="I72" s="130">
        <v>4497</v>
      </c>
      <c r="J72" s="46" t="s">
        <v>1923</v>
      </c>
      <c r="K72" s="46" t="s">
        <v>13</v>
      </c>
    </row>
    <row r="73" spans="1:11">
      <c r="A73" s="46">
        <v>1</v>
      </c>
      <c r="B73" s="130">
        <v>1123145</v>
      </c>
      <c r="C73" s="46" t="s">
        <v>1866</v>
      </c>
      <c r="D73" s="46" t="s">
        <v>1694</v>
      </c>
      <c r="I73" s="130">
        <v>3714</v>
      </c>
      <c r="J73" s="46" t="s">
        <v>1927</v>
      </c>
      <c r="K73" s="46" t="s">
        <v>1918</v>
      </c>
    </row>
    <row r="74" spans="1:11">
      <c r="A74" s="46">
        <v>1</v>
      </c>
      <c r="B74" s="130">
        <v>884823</v>
      </c>
      <c r="C74" s="46" t="s">
        <v>1868</v>
      </c>
      <c r="D74" s="46" t="s">
        <v>30</v>
      </c>
      <c r="H74" s="46">
        <v>1</v>
      </c>
      <c r="I74" s="130">
        <v>1004877</v>
      </c>
      <c r="J74" s="46" t="s">
        <v>1931</v>
      </c>
      <c r="K74" s="46" t="s">
        <v>30</v>
      </c>
    </row>
    <row r="75" spans="1:11">
      <c r="A75" s="46">
        <v>1</v>
      </c>
      <c r="B75" s="130">
        <v>770535</v>
      </c>
      <c r="C75" s="46" t="s">
        <v>1870</v>
      </c>
      <c r="D75" s="46" t="s">
        <v>6</v>
      </c>
      <c r="H75" s="46">
        <v>1</v>
      </c>
      <c r="I75" s="130">
        <v>961096</v>
      </c>
      <c r="J75" s="46" t="s">
        <v>2009</v>
      </c>
      <c r="K75" s="46" t="s">
        <v>30</v>
      </c>
    </row>
    <row r="76" spans="1:11">
      <c r="A76" s="46">
        <v>1</v>
      </c>
      <c r="B76" s="130">
        <v>665835</v>
      </c>
      <c r="C76" s="46" t="s">
        <v>1872</v>
      </c>
      <c r="D76" s="46" t="s">
        <v>32</v>
      </c>
      <c r="H76" s="46">
        <v>1</v>
      </c>
      <c r="I76" s="130">
        <v>898827</v>
      </c>
      <c r="J76" s="46" t="s">
        <v>1832</v>
      </c>
      <c r="K76" s="46" t="s">
        <v>30</v>
      </c>
    </row>
    <row r="77" spans="1:11">
      <c r="A77" s="46">
        <v>1</v>
      </c>
      <c r="B77" s="130">
        <v>644799</v>
      </c>
      <c r="C77" s="46" t="s">
        <v>1874</v>
      </c>
      <c r="D77" s="46" t="s">
        <v>30</v>
      </c>
      <c r="H77" s="46">
        <v>1</v>
      </c>
      <c r="I77" s="130">
        <v>884823</v>
      </c>
      <c r="J77" s="46" t="s">
        <v>1868</v>
      </c>
      <c r="K77" s="46" t="s">
        <v>30</v>
      </c>
    </row>
    <row r="78" spans="1:11">
      <c r="A78" s="46">
        <v>1</v>
      </c>
      <c r="B78" s="130">
        <v>508131</v>
      </c>
      <c r="C78" s="46" t="s">
        <v>1876</v>
      </c>
      <c r="D78" s="46" t="s">
        <v>1694</v>
      </c>
      <c r="H78" s="46">
        <v>1</v>
      </c>
      <c r="I78" s="130">
        <v>761424</v>
      </c>
      <c r="J78" s="46" t="s">
        <v>2054</v>
      </c>
      <c r="K78" s="46" t="s">
        <v>30</v>
      </c>
    </row>
    <row r="79" spans="1:11">
      <c r="B79" s="130">
        <v>469314</v>
      </c>
      <c r="C79" s="46" t="s">
        <v>1878</v>
      </c>
      <c r="D79" s="46" t="s">
        <v>1695</v>
      </c>
      <c r="H79" s="46">
        <v>1</v>
      </c>
      <c r="I79" s="130">
        <v>760093</v>
      </c>
      <c r="J79" s="46" t="s">
        <v>1849</v>
      </c>
      <c r="K79" s="46" t="s">
        <v>30</v>
      </c>
    </row>
    <row r="80" spans="1:11">
      <c r="B80" s="130">
        <v>310133</v>
      </c>
      <c r="C80" s="46" t="s">
        <v>1704</v>
      </c>
      <c r="D80" s="46" t="s">
        <v>1718</v>
      </c>
      <c r="H80" s="46">
        <v>1</v>
      </c>
      <c r="I80" s="130">
        <v>747410</v>
      </c>
      <c r="J80" s="46" t="s">
        <v>1999</v>
      </c>
      <c r="K80" s="46" t="s">
        <v>30</v>
      </c>
    </row>
    <row r="81" spans="2:11">
      <c r="B81" s="130">
        <v>257036</v>
      </c>
      <c r="C81" s="46" t="s">
        <v>1706</v>
      </c>
      <c r="D81" s="46" t="s">
        <v>1718</v>
      </c>
      <c r="H81" s="46">
        <v>1</v>
      </c>
      <c r="I81" s="130">
        <v>648269</v>
      </c>
      <c r="J81" s="46" t="s">
        <v>1742</v>
      </c>
      <c r="K81" s="46" t="s">
        <v>30</v>
      </c>
    </row>
    <row r="82" spans="2:11">
      <c r="B82" s="130">
        <v>102402</v>
      </c>
      <c r="C82" s="46" t="s">
        <v>1884</v>
      </c>
      <c r="D82" s="46" t="s">
        <v>1696</v>
      </c>
      <c r="H82" s="46">
        <v>1</v>
      </c>
      <c r="I82" s="130">
        <v>644799</v>
      </c>
      <c r="J82" s="46" t="s">
        <v>1874</v>
      </c>
      <c r="K82" s="46" t="s">
        <v>30</v>
      </c>
    </row>
    <row r="83" spans="2:11">
      <c r="B83" s="130">
        <v>93677</v>
      </c>
      <c r="C83" s="46" t="s">
        <v>1886</v>
      </c>
      <c r="D83" s="46" t="s">
        <v>34</v>
      </c>
      <c r="H83" s="46">
        <v>1</v>
      </c>
      <c r="I83" s="130">
        <v>641910</v>
      </c>
      <c r="J83" s="46" t="s">
        <v>2078</v>
      </c>
      <c r="K83" s="46" t="s">
        <v>30</v>
      </c>
    </row>
    <row r="84" spans="2:11">
      <c r="B84" s="130">
        <v>82357</v>
      </c>
      <c r="C84" s="46" t="s">
        <v>1888</v>
      </c>
      <c r="D84" s="46" t="s">
        <v>1719</v>
      </c>
      <c r="H84" s="46">
        <v>1</v>
      </c>
      <c r="I84" s="130">
        <v>640473</v>
      </c>
      <c r="J84" s="46" t="s">
        <v>2143</v>
      </c>
      <c r="K84" s="46" t="s">
        <v>30</v>
      </c>
    </row>
    <row r="85" spans="2:11">
      <c r="B85" s="130">
        <v>67535</v>
      </c>
      <c r="C85" s="46" t="s">
        <v>1891</v>
      </c>
      <c r="D85" s="46" t="s">
        <v>1718</v>
      </c>
      <c r="H85" s="46">
        <v>1</v>
      </c>
      <c r="I85" s="130">
        <v>609636</v>
      </c>
      <c r="J85" s="46" t="s">
        <v>1819</v>
      </c>
      <c r="K85" s="46" t="s">
        <v>30</v>
      </c>
    </row>
    <row r="86" spans="2:11">
      <c r="B86" s="130">
        <v>60431</v>
      </c>
      <c r="C86" s="46" t="s">
        <v>1893</v>
      </c>
      <c r="D86" s="46" t="s">
        <v>35</v>
      </c>
      <c r="H86" s="46">
        <v>1</v>
      </c>
      <c r="I86" s="130">
        <v>577392</v>
      </c>
      <c r="J86" s="46" t="s">
        <v>1851</v>
      </c>
      <c r="K86" s="46" t="s">
        <v>30</v>
      </c>
    </row>
    <row r="87" spans="2:11">
      <c r="B87" s="130">
        <v>42858</v>
      </c>
      <c r="C87" s="46" t="s">
        <v>1895</v>
      </c>
      <c r="D87" s="46" t="s">
        <v>1719</v>
      </c>
      <c r="H87" s="46">
        <v>1</v>
      </c>
      <c r="I87" s="130">
        <v>568252</v>
      </c>
      <c r="J87" s="46" t="s">
        <v>2103</v>
      </c>
      <c r="K87" s="46" t="s">
        <v>30</v>
      </c>
    </row>
    <row r="88" spans="2:11">
      <c r="B88" s="130">
        <v>28408</v>
      </c>
      <c r="C88" s="46" t="s">
        <v>1897</v>
      </c>
      <c r="D88" s="46" t="s">
        <v>1719</v>
      </c>
      <c r="I88" s="130">
        <v>558150</v>
      </c>
      <c r="J88" s="46" t="s">
        <v>1957</v>
      </c>
      <c r="K88" s="46" t="s">
        <v>30</v>
      </c>
    </row>
    <row r="89" spans="2:11">
      <c r="B89" s="130">
        <v>20412</v>
      </c>
      <c r="C89" s="46" t="s">
        <v>1899</v>
      </c>
      <c r="D89" s="46" t="s">
        <v>36</v>
      </c>
      <c r="H89" s="46">
        <v>1</v>
      </c>
      <c r="I89" s="130">
        <v>531412</v>
      </c>
      <c r="J89" s="46" t="s">
        <v>1984</v>
      </c>
      <c r="K89" s="46" t="s">
        <v>30</v>
      </c>
    </row>
    <row r="90" spans="2:11">
      <c r="B90" s="130">
        <v>16187</v>
      </c>
      <c r="C90" s="46" t="s">
        <v>1901</v>
      </c>
      <c r="D90" s="46" t="s">
        <v>1718</v>
      </c>
      <c r="H90" s="46">
        <v>1</v>
      </c>
      <c r="I90" s="130">
        <v>527371</v>
      </c>
      <c r="J90" s="46" t="s">
        <v>1813</v>
      </c>
      <c r="K90" s="46" t="s">
        <v>30</v>
      </c>
    </row>
    <row r="91" spans="2:11">
      <c r="B91" s="130">
        <v>12091</v>
      </c>
      <c r="C91" s="46" t="s">
        <v>1903</v>
      </c>
      <c r="D91" s="46" t="s">
        <v>1720</v>
      </c>
      <c r="H91" s="46">
        <v>1</v>
      </c>
      <c r="I91" s="130">
        <v>524070</v>
      </c>
      <c r="J91" s="46" t="s">
        <v>1937</v>
      </c>
      <c r="K91" s="46" t="s">
        <v>30</v>
      </c>
    </row>
    <row r="92" spans="2:11">
      <c r="B92" s="130">
        <v>7853</v>
      </c>
      <c r="C92" s="46" t="s">
        <v>1905</v>
      </c>
      <c r="D92" s="46" t="s">
        <v>13</v>
      </c>
      <c r="I92" s="130">
        <v>499974</v>
      </c>
      <c r="J92" s="46" t="s">
        <v>1979</v>
      </c>
      <c r="K92" s="46" t="s">
        <v>30</v>
      </c>
    </row>
    <row r="93" spans="2:11">
      <c r="B93" s="130">
        <v>7329</v>
      </c>
      <c r="C93" s="46" t="s">
        <v>1907</v>
      </c>
      <c r="D93" s="46" t="s">
        <v>1719</v>
      </c>
      <c r="H93" s="46">
        <v>1</v>
      </c>
      <c r="I93" s="130">
        <v>484300</v>
      </c>
      <c r="J93" s="46" t="s">
        <v>1808</v>
      </c>
      <c r="K93" s="46" t="s">
        <v>30</v>
      </c>
    </row>
    <row r="94" spans="2:11">
      <c r="B94" s="130">
        <v>6114</v>
      </c>
      <c r="C94" s="46" t="s">
        <v>1909</v>
      </c>
      <c r="D94" s="46" t="s">
        <v>1911</v>
      </c>
      <c r="I94" s="130">
        <v>482688</v>
      </c>
      <c r="J94" s="46" t="s">
        <v>1750</v>
      </c>
      <c r="K94" s="46" t="s">
        <v>30</v>
      </c>
    </row>
    <row r="95" spans="2:11">
      <c r="B95" s="130">
        <v>5812</v>
      </c>
      <c r="C95" s="46" t="s">
        <v>1912</v>
      </c>
      <c r="D95" s="46" t="s">
        <v>1720</v>
      </c>
      <c r="I95" s="130">
        <v>469268</v>
      </c>
      <c r="J95" s="46" t="s">
        <v>1797</v>
      </c>
      <c r="K95" s="46" t="s">
        <v>30</v>
      </c>
    </row>
    <row r="96" spans="2:11">
      <c r="B96" s="130">
        <v>5388</v>
      </c>
      <c r="C96" s="46" t="s">
        <v>1914</v>
      </c>
      <c r="D96" s="46" t="s">
        <v>1718</v>
      </c>
      <c r="H96" s="46">
        <v>1</v>
      </c>
      <c r="I96" s="130">
        <v>440607</v>
      </c>
      <c r="J96" s="46" t="s">
        <v>2171</v>
      </c>
      <c r="K96" s="46" t="s">
        <v>30</v>
      </c>
    </row>
    <row r="97" spans="1:11">
      <c r="B97" s="130">
        <v>5377</v>
      </c>
      <c r="C97" s="46" t="s">
        <v>1916</v>
      </c>
      <c r="D97" s="46" t="s">
        <v>1918</v>
      </c>
      <c r="H97" s="46">
        <v>1</v>
      </c>
      <c r="I97" s="130">
        <v>438499</v>
      </c>
      <c r="J97" s="46" t="s">
        <v>2184</v>
      </c>
      <c r="K97" s="46" t="s">
        <v>30</v>
      </c>
    </row>
    <row r="98" spans="1:11">
      <c r="B98" s="130">
        <v>5184</v>
      </c>
      <c r="C98" s="46" t="s">
        <v>1919</v>
      </c>
      <c r="D98" s="46" t="s">
        <v>1720</v>
      </c>
      <c r="H98" s="46">
        <v>1</v>
      </c>
      <c r="I98" s="130">
        <v>437347</v>
      </c>
      <c r="J98" s="46" t="s">
        <v>2097</v>
      </c>
      <c r="K98" s="46" t="s">
        <v>30</v>
      </c>
    </row>
    <row r="99" spans="1:11">
      <c r="B99" s="130">
        <v>5017</v>
      </c>
      <c r="C99" s="46" t="s">
        <v>1921</v>
      </c>
      <c r="D99" s="46" t="s">
        <v>1719</v>
      </c>
      <c r="I99" s="130">
        <v>432982</v>
      </c>
      <c r="J99" s="46" t="s">
        <v>1804</v>
      </c>
      <c r="K99" s="46" t="s">
        <v>30</v>
      </c>
    </row>
    <row r="100" spans="1:11">
      <c r="B100" s="130">
        <v>4497</v>
      </c>
      <c r="C100" s="46" t="s">
        <v>1923</v>
      </c>
      <c r="D100" s="46" t="s">
        <v>13</v>
      </c>
      <c r="H100" s="46">
        <v>1</v>
      </c>
      <c r="I100" s="130">
        <v>422416</v>
      </c>
      <c r="J100" s="46" t="s">
        <v>2038</v>
      </c>
      <c r="K100" s="46" t="s">
        <v>30</v>
      </c>
    </row>
    <row r="101" spans="1:11">
      <c r="B101" s="130">
        <v>3854</v>
      </c>
      <c r="C101" s="46" t="s">
        <v>1925</v>
      </c>
      <c r="D101" s="46" t="s">
        <v>1911</v>
      </c>
      <c r="I101" s="130">
        <v>420929</v>
      </c>
      <c r="J101" s="46" t="s">
        <v>2028</v>
      </c>
      <c r="K101" s="46" t="s">
        <v>30</v>
      </c>
    </row>
    <row r="102" spans="1:11">
      <c r="B102" s="130">
        <v>3714</v>
      </c>
      <c r="C102" s="46" t="s">
        <v>1927</v>
      </c>
      <c r="D102" s="46" t="s">
        <v>1918</v>
      </c>
      <c r="H102" s="46">
        <v>1</v>
      </c>
      <c r="I102" s="130">
        <v>394907</v>
      </c>
      <c r="J102" s="46" t="s">
        <v>2117</v>
      </c>
      <c r="K102" s="46" t="s">
        <v>2203</v>
      </c>
    </row>
    <row r="103" spans="1:11">
      <c r="B103" s="130">
        <v>3296</v>
      </c>
      <c r="C103" s="46" t="s">
        <v>1929</v>
      </c>
      <c r="D103" s="46" t="s">
        <v>1718</v>
      </c>
      <c r="H103" s="46">
        <v>1</v>
      </c>
      <c r="I103" s="130">
        <v>387787</v>
      </c>
      <c r="J103" s="46" t="s">
        <v>2092</v>
      </c>
      <c r="K103" s="46" t="s">
        <v>30</v>
      </c>
    </row>
    <row r="104" spans="1:11">
      <c r="A104" s="46" t="s">
        <v>1738</v>
      </c>
      <c r="B104" s="46" t="s">
        <v>161</v>
      </c>
      <c r="C104" s="46" t="s">
        <v>1739</v>
      </c>
      <c r="D104" s="46" t="s">
        <v>1741</v>
      </c>
      <c r="H104" s="46">
        <v>1</v>
      </c>
      <c r="I104" s="130">
        <v>339055</v>
      </c>
      <c r="J104" s="46" t="s">
        <v>1961</v>
      </c>
      <c r="K104" s="46" t="s">
        <v>30</v>
      </c>
    </row>
    <row r="105" spans="1:11">
      <c r="A105" s="46">
        <v>1</v>
      </c>
      <c r="B105" s="130">
        <v>1004877</v>
      </c>
      <c r="C105" s="46" t="s">
        <v>1931</v>
      </c>
      <c r="D105" s="46" t="s">
        <v>30</v>
      </c>
      <c r="H105" s="46">
        <v>1</v>
      </c>
      <c r="I105" s="130">
        <v>336612</v>
      </c>
      <c r="J105" s="46" t="s">
        <v>2191</v>
      </c>
      <c r="K105" s="46" t="s">
        <v>30</v>
      </c>
    </row>
    <row r="106" spans="1:11">
      <c r="A106" s="46">
        <v>1</v>
      </c>
      <c r="B106" s="130">
        <v>629582</v>
      </c>
      <c r="C106" s="46" t="s">
        <v>1933</v>
      </c>
      <c r="D106" s="46" t="s">
        <v>6</v>
      </c>
      <c r="H106" s="46">
        <v>1</v>
      </c>
      <c r="I106" s="130">
        <v>332248</v>
      </c>
      <c r="J106" s="46" t="s">
        <v>2032</v>
      </c>
      <c r="K106" s="46" t="s">
        <v>30</v>
      </c>
    </row>
    <row r="107" spans="1:11">
      <c r="A107" s="46">
        <v>1</v>
      </c>
      <c r="B107" s="130">
        <v>582127</v>
      </c>
      <c r="C107" s="46" t="s">
        <v>1935</v>
      </c>
      <c r="D107" s="46" t="s">
        <v>1694</v>
      </c>
      <c r="H107" s="46">
        <v>1</v>
      </c>
      <c r="I107" s="130">
        <v>328013</v>
      </c>
      <c r="J107" s="46" t="s">
        <v>1966</v>
      </c>
      <c r="K107" s="46" t="s">
        <v>30</v>
      </c>
    </row>
    <row r="108" spans="1:11">
      <c r="A108" s="46">
        <v>1</v>
      </c>
      <c r="B108" s="130">
        <v>524070</v>
      </c>
      <c r="C108" s="46" t="s">
        <v>1937</v>
      </c>
      <c r="D108" s="46" t="s">
        <v>30</v>
      </c>
      <c r="H108" s="46">
        <v>1</v>
      </c>
      <c r="I108" s="130">
        <v>326990</v>
      </c>
      <c r="J108" s="46" t="s">
        <v>2131</v>
      </c>
      <c r="K108" s="46" t="s">
        <v>30</v>
      </c>
    </row>
    <row r="109" spans="1:11">
      <c r="B109" s="130">
        <v>487729</v>
      </c>
      <c r="C109" s="46" t="s">
        <v>1939</v>
      </c>
      <c r="D109" s="46" t="s">
        <v>32</v>
      </c>
      <c r="H109" s="46">
        <v>1</v>
      </c>
      <c r="I109" s="130">
        <v>306361</v>
      </c>
      <c r="J109" s="46" t="s">
        <v>2072</v>
      </c>
      <c r="K109" s="46" t="s">
        <v>30</v>
      </c>
    </row>
    <row r="110" spans="1:11">
      <c r="B110" s="130">
        <v>448954</v>
      </c>
      <c r="C110" s="46" t="s">
        <v>1941</v>
      </c>
      <c r="D110" s="46" t="s">
        <v>1694</v>
      </c>
      <c r="H110" s="46">
        <v>1</v>
      </c>
      <c r="I110" s="130">
        <v>305688</v>
      </c>
      <c r="J110" s="46" t="s">
        <v>2136</v>
      </c>
      <c r="K110" s="46" t="s">
        <v>30</v>
      </c>
    </row>
    <row r="111" spans="1:11">
      <c r="B111" s="130">
        <v>218853</v>
      </c>
      <c r="C111" s="46" t="s">
        <v>1943</v>
      </c>
      <c r="D111" s="46" t="s">
        <v>1695</v>
      </c>
      <c r="I111" s="130">
        <v>294815</v>
      </c>
      <c r="J111" s="46" t="s">
        <v>1769</v>
      </c>
      <c r="K111" s="46" t="s">
        <v>30</v>
      </c>
    </row>
    <row r="112" spans="1:11">
      <c r="B112" s="130">
        <v>76424</v>
      </c>
      <c r="C112" s="46" t="s">
        <v>1945</v>
      </c>
      <c r="D112" s="46" t="s">
        <v>34</v>
      </c>
      <c r="H112" s="46">
        <v>1</v>
      </c>
      <c r="I112" s="130">
        <v>292440</v>
      </c>
      <c r="J112" s="46" t="s">
        <v>2046</v>
      </c>
      <c r="K112" s="46" t="s">
        <v>30</v>
      </c>
    </row>
    <row r="113" spans="1:11">
      <c r="B113" s="130">
        <v>50256</v>
      </c>
      <c r="C113" s="46" t="s">
        <v>1948</v>
      </c>
      <c r="D113" s="46" t="s">
        <v>1696</v>
      </c>
      <c r="H113" s="46">
        <v>1</v>
      </c>
      <c r="I113" s="130">
        <v>290052</v>
      </c>
      <c r="J113" s="46" t="s">
        <v>1774</v>
      </c>
      <c r="K113" s="46" t="s">
        <v>30</v>
      </c>
    </row>
    <row r="114" spans="1:11">
      <c r="B114" s="130">
        <v>32113</v>
      </c>
      <c r="C114" s="46" t="s">
        <v>1950</v>
      </c>
      <c r="D114" s="46" t="s">
        <v>1719</v>
      </c>
      <c r="H114" s="46">
        <v>1</v>
      </c>
      <c r="I114" s="130">
        <v>282407</v>
      </c>
      <c r="J114" s="46" t="s">
        <v>2179</v>
      </c>
      <c r="K114" s="46" t="s">
        <v>30</v>
      </c>
    </row>
    <row r="115" spans="1:11">
      <c r="B115" s="130">
        <v>25714</v>
      </c>
      <c r="C115" s="46" t="s">
        <v>1952</v>
      </c>
      <c r="D115" s="46" t="s">
        <v>13</v>
      </c>
      <c r="I115" s="130">
        <v>270693</v>
      </c>
      <c r="J115" s="46" t="s">
        <v>2167</v>
      </c>
      <c r="K115" s="46" t="s">
        <v>30</v>
      </c>
    </row>
    <row r="116" spans="1:11">
      <c r="B116" s="130">
        <v>21611</v>
      </c>
      <c r="C116" s="46" t="s">
        <v>1954</v>
      </c>
      <c r="D116" s="46" t="s">
        <v>36</v>
      </c>
      <c r="H116" s="46">
        <v>1</v>
      </c>
      <c r="I116" s="130">
        <v>259854</v>
      </c>
      <c r="J116" s="46" t="s">
        <v>2123</v>
      </c>
      <c r="K116" s="46" t="s">
        <v>30</v>
      </c>
    </row>
    <row r="117" spans="1:11">
      <c r="A117" s="46" t="s">
        <v>1738</v>
      </c>
      <c r="B117" s="46" t="s">
        <v>161</v>
      </c>
      <c r="C117" s="46" t="s">
        <v>1739</v>
      </c>
      <c r="D117" s="46" t="s">
        <v>1741</v>
      </c>
      <c r="I117" s="130">
        <v>252767</v>
      </c>
      <c r="J117" s="46" t="s">
        <v>1784</v>
      </c>
      <c r="K117" s="46" t="s">
        <v>30</v>
      </c>
    </row>
    <row r="118" spans="1:11">
      <c r="A118" s="46">
        <v>1</v>
      </c>
      <c r="B118" s="130">
        <v>560429</v>
      </c>
      <c r="C118" s="46" t="s">
        <v>1698</v>
      </c>
      <c r="D118" s="46" t="s">
        <v>1717</v>
      </c>
      <c r="H118" s="46">
        <v>1</v>
      </c>
      <c r="I118" s="130">
        <v>251601</v>
      </c>
      <c r="J118" s="46" t="s">
        <v>2159</v>
      </c>
      <c r="K118" s="46" t="s">
        <v>30</v>
      </c>
    </row>
    <row r="119" spans="1:11">
      <c r="B119" s="130">
        <v>558150</v>
      </c>
      <c r="C119" s="46" t="s">
        <v>1957</v>
      </c>
      <c r="D119" s="46" t="s">
        <v>30</v>
      </c>
      <c r="I119" s="130">
        <v>249955</v>
      </c>
      <c r="J119" s="46" t="s">
        <v>2199</v>
      </c>
      <c r="K119" s="46" t="s">
        <v>30</v>
      </c>
    </row>
    <row r="120" spans="1:11">
      <c r="B120" s="130">
        <v>24639</v>
      </c>
      <c r="C120" s="46" t="s">
        <v>1959</v>
      </c>
      <c r="D120" s="46" t="s">
        <v>36</v>
      </c>
      <c r="I120" s="130">
        <v>223583</v>
      </c>
      <c r="J120" s="46" t="s">
        <v>1790</v>
      </c>
      <c r="K120" s="46" t="s">
        <v>30</v>
      </c>
    </row>
    <row r="121" spans="1:11">
      <c r="A121" s="46" t="s">
        <v>1738</v>
      </c>
      <c r="B121" s="46" t="s">
        <v>161</v>
      </c>
      <c r="C121" s="46" t="s">
        <v>1739</v>
      </c>
      <c r="D121" s="46" t="s">
        <v>1741</v>
      </c>
      <c r="H121" s="46">
        <v>1</v>
      </c>
      <c r="I121" s="130">
        <v>217304</v>
      </c>
      <c r="J121" s="46" t="s">
        <v>1971</v>
      </c>
      <c r="K121" s="46" t="s">
        <v>30</v>
      </c>
    </row>
    <row r="122" spans="1:11">
      <c r="A122" s="46">
        <v>1</v>
      </c>
      <c r="B122" s="130">
        <v>339055</v>
      </c>
      <c r="C122" s="46" t="s">
        <v>1961</v>
      </c>
      <c r="D122" s="46" t="s">
        <v>30</v>
      </c>
      <c r="I122" s="130">
        <v>152437</v>
      </c>
      <c r="J122" s="46" t="s">
        <v>1992</v>
      </c>
      <c r="K122" s="46" t="s">
        <v>30</v>
      </c>
    </row>
    <row r="123" spans="1:11">
      <c r="B123" s="130">
        <v>134212</v>
      </c>
      <c r="C123" s="46" t="s">
        <v>1714</v>
      </c>
      <c r="D123" s="46" t="s">
        <v>1717</v>
      </c>
      <c r="I123" s="130">
        <v>93677</v>
      </c>
      <c r="J123" s="46" t="s">
        <v>1886</v>
      </c>
      <c r="K123" s="46" t="s">
        <v>34</v>
      </c>
    </row>
    <row r="124" spans="1:11">
      <c r="B124" s="130">
        <v>16410</v>
      </c>
      <c r="C124" s="46" t="s">
        <v>1964</v>
      </c>
      <c r="D124" s="46" t="s">
        <v>36</v>
      </c>
      <c r="I124" s="130">
        <v>76424</v>
      </c>
      <c r="J124" s="46" t="s">
        <v>1945</v>
      </c>
      <c r="K124" s="46" t="s">
        <v>34</v>
      </c>
    </row>
    <row r="125" spans="1:11">
      <c r="A125" s="46" t="s">
        <v>1738</v>
      </c>
      <c r="B125" s="46" t="s">
        <v>161</v>
      </c>
      <c r="C125" s="46" t="s">
        <v>1739</v>
      </c>
      <c r="D125" s="46" t="s">
        <v>1741</v>
      </c>
      <c r="I125" s="130">
        <v>64781</v>
      </c>
      <c r="J125" s="46" t="s">
        <v>2020</v>
      </c>
      <c r="K125" s="46" t="s">
        <v>34</v>
      </c>
    </row>
    <row r="126" spans="1:11">
      <c r="A126" s="46">
        <v>1</v>
      </c>
      <c r="B126" s="130">
        <v>328013</v>
      </c>
      <c r="C126" s="46" t="s">
        <v>1966</v>
      </c>
      <c r="D126" s="46" t="s">
        <v>30</v>
      </c>
      <c r="I126" s="130">
        <v>55017</v>
      </c>
      <c r="J126" s="46" t="s">
        <v>2151</v>
      </c>
      <c r="K126" s="46" t="s">
        <v>34</v>
      </c>
    </row>
    <row r="127" spans="1:11">
      <c r="B127" s="130">
        <v>191371</v>
      </c>
      <c r="C127" s="46" t="s">
        <v>1711</v>
      </c>
      <c r="D127" s="46" t="s">
        <v>1717</v>
      </c>
      <c r="I127" s="130">
        <v>6114</v>
      </c>
      <c r="J127" s="46" t="s">
        <v>1909</v>
      </c>
      <c r="K127" s="46" t="s">
        <v>1911</v>
      </c>
    </row>
    <row r="128" spans="1:11">
      <c r="B128" s="130">
        <v>11992</v>
      </c>
      <c r="C128" s="46" t="s">
        <v>1969</v>
      </c>
      <c r="D128" s="46" t="s">
        <v>36</v>
      </c>
      <c r="I128" s="130">
        <v>3854</v>
      </c>
      <c r="J128" s="46" t="s">
        <v>1925</v>
      </c>
      <c r="K128" s="46" t="s">
        <v>1911</v>
      </c>
    </row>
    <row r="129" spans="1:11">
      <c r="A129" s="46" t="s">
        <v>1738</v>
      </c>
      <c r="B129" s="46" t="s">
        <v>161</v>
      </c>
      <c r="C129" s="46" t="s">
        <v>1739</v>
      </c>
      <c r="D129" s="46" t="s">
        <v>1741</v>
      </c>
      <c r="I129" s="130">
        <v>60431</v>
      </c>
      <c r="J129" s="46" t="s">
        <v>1893</v>
      </c>
      <c r="K129" s="46" t="s">
        <v>35</v>
      </c>
    </row>
    <row r="130" spans="1:11">
      <c r="A130" s="46">
        <v>1</v>
      </c>
      <c r="B130" s="130">
        <v>217304</v>
      </c>
      <c r="C130" s="46" t="s">
        <v>1971</v>
      </c>
      <c r="D130" s="46" t="s">
        <v>30</v>
      </c>
      <c r="I130" s="130">
        <v>118030</v>
      </c>
      <c r="J130" s="46" t="s">
        <v>1845</v>
      </c>
      <c r="K130" s="46" t="s">
        <v>1696</v>
      </c>
    </row>
    <row r="131" spans="1:11">
      <c r="B131" s="130">
        <v>131278</v>
      </c>
      <c r="C131" s="46" t="s">
        <v>1715</v>
      </c>
      <c r="D131" s="46" t="s">
        <v>1717</v>
      </c>
      <c r="I131" s="130">
        <v>102402</v>
      </c>
      <c r="J131" s="46" t="s">
        <v>1884</v>
      </c>
      <c r="K131" s="46" t="s">
        <v>1696</v>
      </c>
    </row>
    <row r="132" spans="1:11">
      <c r="B132" s="130">
        <v>12856</v>
      </c>
      <c r="C132" s="46" t="s">
        <v>1975</v>
      </c>
      <c r="D132" s="46" t="s">
        <v>36</v>
      </c>
      <c r="I132" s="130">
        <v>59651</v>
      </c>
      <c r="J132" s="46" t="s">
        <v>2022</v>
      </c>
      <c r="K132" s="46" t="s">
        <v>1696</v>
      </c>
    </row>
    <row r="133" spans="1:11">
      <c r="A133" s="46" t="s">
        <v>1738</v>
      </c>
      <c r="B133" s="46" t="s">
        <v>161</v>
      </c>
      <c r="C133" s="46" t="s">
        <v>1739</v>
      </c>
      <c r="D133" s="46" t="s">
        <v>1741</v>
      </c>
      <c r="I133" s="130">
        <v>50256</v>
      </c>
      <c r="J133" s="46" t="s">
        <v>1948</v>
      </c>
      <c r="K133" s="46" t="s">
        <v>1696</v>
      </c>
    </row>
    <row r="134" spans="1:11">
      <c r="A134" s="46">
        <v>1</v>
      </c>
      <c r="B134" s="130">
        <v>574052</v>
      </c>
      <c r="C134" s="46" t="s">
        <v>1977</v>
      </c>
      <c r="D134" s="46" t="s">
        <v>1694</v>
      </c>
      <c r="I134" s="130">
        <v>50098</v>
      </c>
      <c r="J134" s="46" t="s">
        <v>1862</v>
      </c>
      <c r="K134" s="46" t="s">
        <v>1696</v>
      </c>
    </row>
    <row r="135" spans="1:11">
      <c r="B135" s="130">
        <v>499974</v>
      </c>
      <c r="C135" s="46" t="s">
        <v>1979</v>
      </c>
      <c r="D135" s="46" t="s">
        <v>30</v>
      </c>
      <c r="I135" s="130">
        <v>37913</v>
      </c>
      <c r="J135" s="46" t="s">
        <v>2066</v>
      </c>
      <c r="K135" s="46" t="s">
        <v>1696</v>
      </c>
    </row>
    <row r="136" spans="1:11">
      <c r="B136" s="130">
        <v>20350</v>
      </c>
      <c r="C136" s="46" t="s">
        <v>1981</v>
      </c>
      <c r="D136" s="46" t="s">
        <v>36</v>
      </c>
      <c r="I136" s="130">
        <v>34092</v>
      </c>
      <c r="J136" s="46" t="s">
        <v>1754</v>
      </c>
      <c r="K136" s="46" t="s">
        <v>1696</v>
      </c>
    </row>
    <row r="137" spans="1:11">
      <c r="A137" s="46" t="s">
        <v>1738</v>
      </c>
      <c r="B137" s="46" t="s">
        <v>161</v>
      </c>
      <c r="C137" s="46" t="s">
        <v>1739</v>
      </c>
      <c r="D137" s="46" t="s">
        <v>1741</v>
      </c>
      <c r="I137" s="130">
        <v>30909</v>
      </c>
      <c r="J137" s="46" t="s">
        <v>2153</v>
      </c>
      <c r="K137" s="46" t="s">
        <v>1696</v>
      </c>
    </row>
    <row r="138" spans="1:11">
      <c r="A138" s="46">
        <v>1</v>
      </c>
      <c r="B138" s="130">
        <v>531412</v>
      </c>
      <c r="C138" s="46" t="s">
        <v>1984</v>
      </c>
      <c r="D138" s="46" t="s">
        <v>30</v>
      </c>
      <c r="I138" s="130">
        <v>28211</v>
      </c>
      <c r="J138" s="46" t="s">
        <v>2111</v>
      </c>
      <c r="K138" s="46" t="s">
        <v>1696</v>
      </c>
    </row>
    <row r="139" spans="1:11">
      <c r="B139" s="130">
        <v>389681</v>
      </c>
      <c r="C139" s="46" t="s">
        <v>1986</v>
      </c>
      <c r="D139" s="46" t="s">
        <v>1694</v>
      </c>
      <c r="I139" s="130">
        <v>23954</v>
      </c>
      <c r="J139" s="46" t="s">
        <v>2090</v>
      </c>
      <c r="K139" s="46" t="s">
        <v>1696</v>
      </c>
    </row>
    <row r="140" spans="1:11">
      <c r="B140" s="130">
        <v>31651</v>
      </c>
      <c r="C140" s="46" t="s">
        <v>1988</v>
      </c>
      <c r="D140" s="46" t="s">
        <v>36</v>
      </c>
      <c r="H140" s="46">
        <v>1</v>
      </c>
      <c r="I140" s="130">
        <v>665835</v>
      </c>
      <c r="J140" s="46" t="s">
        <v>1872</v>
      </c>
      <c r="K140" s="46" t="s">
        <v>32</v>
      </c>
    </row>
    <row r="141" spans="1:11">
      <c r="A141" s="46" t="s">
        <v>1738</v>
      </c>
      <c r="B141" s="46" t="s">
        <v>161</v>
      </c>
      <c r="C141" s="46" t="s">
        <v>1739</v>
      </c>
      <c r="D141" s="46" t="s">
        <v>1741</v>
      </c>
      <c r="I141" s="130">
        <v>487729</v>
      </c>
      <c r="J141" s="46" t="s">
        <v>1939</v>
      </c>
      <c r="K141" s="46" t="s">
        <v>32</v>
      </c>
    </row>
    <row r="142" spans="1:11">
      <c r="A142" s="46">
        <v>1</v>
      </c>
      <c r="B142" s="130">
        <v>173713</v>
      </c>
      <c r="C142" s="46" t="s">
        <v>1990</v>
      </c>
      <c r="D142" s="46" t="s">
        <v>1694</v>
      </c>
      <c r="I142" s="130">
        <v>486778</v>
      </c>
      <c r="J142" s="46" t="s">
        <v>1840</v>
      </c>
      <c r="K142" s="46" t="s">
        <v>32</v>
      </c>
    </row>
    <row r="143" spans="1:11">
      <c r="B143" s="130">
        <v>152437</v>
      </c>
      <c r="C143" s="46" t="s">
        <v>1992</v>
      </c>
      <c r="D143" s="46" t="s">
        <v>30</v>
      </c>
      <c r="I143" s="130">
        <v>454502</v>
      </c>
      <c r="J143" s="46" t="s">
        <v>2062</v>
      </c>
      <c r="K143" s="46" t="s">
        <v>32</v>
      </c>
    </row>
    <row r="144" spans="1:11">
      <c r="B144" s="130">
        <v>67459</v>
      </c>
      <c r="C144" s="46" t="s">
        <v>1994</v>
      </c>
      <c r="D144" s="46" t="s">
        <v>1719</v>
      </c>
      <c r="I144" s="130">
        <v>351561</v>
      </c>
      <c r="J144" s="46" t="s">
        <v>1855</v>
      </c>
      <c r="K144" s="46" t="s">
        <v>32</v>
      </c>
    </row>
    <row r="145" spans="1:11">
      <c r="B145" s="130">
        <v>10183</v>
      </c>
      <c r="C145" s="46" t="s">
        <v>1997</v>
      </c>
      <c r="D145" s="46" t="s">
        <v>36</v>
      </c>
      <c r="I145" s="130">
        <v>302489</v>
      </c>
      <c r="J145" s="46" t="s">
        <v>2017</v>
      </c>
      <c r="K145" s="46" t="s">
        <v>32</v>
      </c>
    </row>
    <row r="146" spans="1:11">
      <c r="A146" s="46" t="s">
        <v>1738</v>
      </c>
      <c r="B146" s="46" t="s">
        <v>161</v>
      </c>
      <c r="C146" s="46" t="s">
        <v>1739</v>
      </c>
      <c r="D146" s="46" t="s">
        <v>1741</v>
      </c>
      <c r="I146" s="130">
        <v>239564</v>
      </c>
      <c r="J146" s="46" t="s">
        <v>1752</v>
      </c>
      <c r="K146" s="46" t="s">
        <v>32</v>
      </c>
    </row>
    <row r="147" spans="1:11">
      <c r="A147" s="46">
        <v>1</v>
      </c>
      <c r="B147" s="130">
        <v>747410</v>
      </c>
      <c r="C147" s="46" t="s">
        <v>1999</v>
      </c>
      <c r="D147" s="46" t="s">
        <v>30</v>
      </c>
      <c r="I147" s="130">
        <v>228811</v>
      </c>
      <c r="J147" s="46" t="s">
        <v>2086</v>
      </c>
      <c r="K147" s="46" t="s">
        <v>32</v>
      </c>
    </row>
    <row r="148" spans="1:11">
      <c r="A148" s="46">
        <v>1</v>
      </c>
      <c r="B148" s="130">
        <v>691687</v>
      </c>
      <c r="C148" s="46" t="s">
        <v>2001</v>
      </c>
      <c r="D148" s="46" t="s">
        <v>1694</v>
      </c>
      <c r="I148" s="130">
        <v>211663</v>
      </c>
      <c r="J148" s="46" t="s">
        <v>2042</v>
      </c>
      <c r="K148" s="46" t="s">
        <v>32</v>
      </c>
    </row>
    <row r="149" spans="1:11">
      <c r="B149" s="130">
        <v>172382</v>
      </c>
      <c r="C149" s="46" t="s">
        <v>2003</v>
      </c>
      <c r="D149" s="46" t="s">
        <v>32</v>
      </c>
      <c r="I149" s="130">
        <v>195629</v>
      </c>
      <c r="J149" s="46" t="s">
        <v>2147</v>
      </c>
      <c r="K149" s="46" t="s">
        <v>32</v>
      </c>
    </row>
    <row r="150" spans="1:11">
      <c r="B150" s="130">
        <v>54412</v>
      </c>
      <c r="C150" s="46" t="s">
        <v>2005</v>
      </c>
      <c r="D150" s="46" t="s">
        <v>1720</v>
      </c>
      <c r="I150" s="130">
        <v>172382</v>
      </c>
      <c r="J150" s="46" t="s">
        <v>2003</v>
      </c>
      <c r="K150" s="46" t="s">
        <v>32</v>
      </c>
    </row>
    <row r="151" spans="1:11">
      <c r="B151" s="130">
        <v>23021</v>
      </c>
      <c r="C151" s="46" t="s">
        <v>2007</v>
      </c>
      <c r="D151" s="46" t="s">
        <v>36</v>
      </c>
      <c r="I151" s="130">
        <v>113833</v>
      </c>
      <c r="J151" s="46" t="s">
        <v>1823</v>
      </c>
      <c r="K151" s="46" t="s">
        <v>32</v>
      </c>
    </row>
    <row r="152" spans="1:11">
      <c r="A152" s="46" t="s">
        <v>1738</v>
      </c>
      <c r="B152" s="46" t="s">
        <v>161</v>
      </c>
      <c r="C152" s="46" t="s">
        <v>1739</v>
      </c>
      <c r="D152" s="46" t="s">
        <v>1741</v>
      </c>
      <c r="I152" s="130">
        <v>104239</v>
      </c>
      <c r="J152" s="46" t="s">
        <v>2125</v>
      </c>
      <c r="K152" s="46" t="s">
        <v>32</v>
      </c>
    </row>
    <row r="153" spans="1:11">
      <c r="A153" s="46">
        <v>1</v>
      </c>
      <c r="B153" s="130">
        <v>961096</v>
      </c>
      <c r="C153" s="46" t="s">
        <v>2009</v>
      </c>
      <c r="D153" s="46" t="s">
        <v>30</v>
      </c>
      <c r="I153" s="130">
        <v>88499</v>
      </c>
      <c r="J153" s="46" t="s">
        <v>2109</v>
      </c>
      <c r="K153" s="46" t="s">
        <v>32</v>
      </c>
    </row>
    <row r="154" spans="1:11">
      <c r="A154" s="46">
        <v>1</v>
      </c>
      <c r="B154" s="130">
        <v>575119</v>
      </c>
      <c r="C154" s="46" t="s">
        <v>2011</v>
      </c>
      <c r="D154" s="46" t="s">
        <v>1694</v>
      </c>
      <c r="H154" s="46">
        <v>1</v>
      </c>
      <c r="I154" s="130">
        <v>1123145</v>
      </c>
      <c r="J154" s="46" t="s">
        <v>1866</v>
      </c>
      <c r="K154" s="46" t="s">
        <v>1694</v>
      </c>
    </row>
    <row r="155" spans="1:11">
      <c r="A155" s="46">
        <v>1</v>
      </c>
      <c r="B155" s="130">
        <v>531488</v>
      </c>
      <c r="C155" s="46" t="s">
        <v>2013</v>
      </c>
      <c r="D155" s="46" t="s">
        <v>6</v>
      </c>
      <c r="H155" s="46">
        <v>1</v>
      </c>
      <c r="I155" s="130">
        <v>691687</v>
      </c>
      <c r="J155" s="46" t="s">
        <v>2001</v>
      </c>
      <c r="K155" s="46" t="s">
        <v>1694</v>
      </c>
    </row>
    <row r="156" spans="1:11">
      <c r="A156" s="46">
        <v>1</v>
      </c>
      <c r="B156" s="130">
        <v>519510</v>
      </c>
      <c r="C156" s="46" t="s">
        <v>2015</v>
      </c>
      <c r="D156" s="46" t="s">
        <v>1694</v>
      </c>
      <c r="H156" s="46">
        <v>1</v>
      </c>
      <c r="I156" s="130">
        <v>676828</v>
      </c>
      <c r="J156" s="46" t="s">
        <v>1834</v>
      </c>
      <c r="K156" s="46" t="s">
        <v>1694</v>
      </c>
    </row>
    <row r="157" spans="1:11">
      <c r="B157" s="130">
        <v>302489</v>
      </c>
      <c r="C157" s="46" t="s">
        <v>2017</v>
      </c>
      <c r="D157" s="46" t="s">
        <v>32</v>
      </c>
      <c r="H157" s="46">
        <v>1</v>
      </c>
      <c r="I157" s="130">
        <v>670392</v>
      </c>
      <c r="J157" s="46" t="s">
        <v>2141</v>
      </c>
      <c r="K157" s="46" t="s">
        <v>1694</v>
      </c>
    </row>
    <row r="158" spans="1:11">
      <c r="B158" s="130">
        <v>218171</v>
      </c>
      <c r="C158" s="46" t="s">
        <v>1708</v>
      </c>
      <c r="D158" s="46" t="s">
        <v>1719</v>
      </c>
      <c r="H158" s="46">
        <v>1</v>
      </c>
      <c r="I158" s="130">
        <v>582127</v>
      </c>
      <c r="J158" s="46" t="s">
        <v>1935</v>
      </c>
      <c r="K158" s="46" t="s">
        <v>1694</v>
      </c>
    </row>
    <row r="159" spans="1:11">
      <c r="B159" s="130">
        <v>64781</v>
      </c>
      <c r="C159" s="46" t="s">
        <v>2020</v>
      </c>
      <c r="D159" s="46" t="s">
        <v>34</v>
      </c>
      <c r="H159" s="46">
        <v>1</v>
      </c>
      <c r="I159" s="130">
        <v>575119</v>
      </c>
      <c r="J159" s="46" t="s">
        <v>2011</v>
      </c>
      <c r="K159" s="46" t="s">
        <v>1694</v>
      </c>
    </row>
    <row r="160" spans="1:11">
      <c r="B160" s="130">
        <v>59651</v>
      </c>
      <c r="C160" s="46" t="s">
        <v>2022</v>
      </c>
      <c r="D160" s="46" t="s">
        <v>1696</v>
      </c>
      <c r="H160" s="46">
        <v>1</v>
      </c>
      <c r="I160" s="130">
        <v>574052</v>
      </c>
      <c r="J160" s="46" t="s">
        <v>1977</v>
      </c>
      <c r="K160" s="46" t="s">
        <v>1694</v>
      </c>
    </row>
    <row r="161" spans="1:11">
      <c r="B161" s="130">
        <v>47088</v>
      </c>
      <c r="C161" s="46" t="s">
        <v>2024</v>
      </c>
      <c r="D161" s="46" t="s">
        <v>36</v>
      </c>
      <c r="H161" s="46">
        <v>1</v>
      </c>
      <c r="I161" s="130">
        <v>559996</v>
      </c>
      <c r="J161" s="46" t="s">
        <v>1746</v>
      </c>
      <c r="K161" s="46" t="s">
        <v>1694</v>
      </c>
    </row>
    <row r="162" spans="1:11">
      <c r="A162" s="46" t="s">
        <v>1738</v>
      </c>
      <c r="B162" s="46" t="s">
        <v>161</v>
      </c>
      <c r="C162" s="46" t="s">
        <v>1739</v>
      </c>
      <c r="D162" s="46" t="s">
        <v>1741</v>
      </c>
      <c r="H162" s="46">
        <v>1</v>
      </c>
      <c r="I162" s="130">
        <v>519510</v>
      </c>
      <c r="J162" s="46" t="s">
        <v>2015</v>
      </c>
      <c r="K162" s="46" t="s">
        <v>1694</v>
      </c>
    </row>
    <row r="163" spans="1:11">
      <c r="A163" s="46">
        <v>1</v>
      </c>
      <c r="B163" s="130">
        <v>440776</v>
      </c>
      <c r="C163" s="46" t="s">
        <v>2026</v>
      </c>
      <c r="D163" s="46" t="s">
        <v>1694</v>
      </c>
      <c r="H163" s="46">
        <v>1</v>
      </c>
      <c r="I163" s="130">
        <v>510450</v>
      </c>
      <c r="J163" s="46" t="s">
        <v>1794</v>
      </c>
      <c r="K163" s="46" t="s">
        <v>1694</v>
      </c>
    </row>
    <row r="164" spans="1:11">
      <c r="B164" s="130">
        <v>420929</v>
      </c>
      <c r="C164" s="46" t="s">
        <v>2028</v>
      </c>
      <c r="D164" s="46" t="s">
        <v>30</v>
      </c>
      <c r="H164" s="46">
        <v>1</v>
      </c>
      <c r="I164" s="130">
        <v>508131</v>
      </c>
      <c r="J164" s="46" t="s">
        <v>1876</v>
      </c>
      <c r="K164" s="46" t="s">
        <v>1694</v>
      </c>
    </row>
    <row r="165" spans="1:11">
      <c r="B165" s="130">
        <v>24871</v>
      </c>
      <c r="C165" s="46" t="s">
        <v>2030</v>
      </c>
      <c r="D165" s="46" t="s">
        <v>36</v>
      </c>
      <c r="H165" s="46">
        <v>1</v>
      </c>
      <c r="I165" s="130">
        <v>491129</v>
      </c>
      <c r="J165" s="46" t="s">
        <v>1748</v>
      </c>
      <c r="K165" s="46" t="s">
        <v>1694</v>
      </c>
    </row>
    <row r="166" spans="1:11">
      <c r="A166" s="46" t="s">
        <v>1738</v>
      </c>
      <c r="B166" s="46" t="s">
        <v>161</v>
      </c>
      <c r="C166" s="46" t="s">
        <v>1739</v>
      </c>
      <c r="D166" s="46" t="s">
        <v>1741</v>
      </c>
      <c r="H166" s="46">
        <v>1</v>
      </c>
      <c r="I166" s="130">
        <v>472219</v>
      </c>
      <c r="J166" s="46" t="s">
        <v>1853</v>
      </c>
      <c r="K166" s="46" t="s">
        <v>1694</v>
      </c>
    </row>
    <row r="167" spans="1:11">
      <c r="A167" s="46">
        <v>1</v>
      </c>
      <c r="B167" s="130">
        <v>332248</v>
      </c>
      <c r="C167" s="46" t="s">
        <v>2032</v>
      </c>
      <c r="D167" s="46" t="s">
        <v>30</v>
      </c>
      <c r="H167" s="46">
        <v>1</v>
      </c>
      <c r="I167" s="130">
        <v>462852</v>
      </c>
      <c r="J167" s="46" t="s">
        <v>1802</v>
      </c>
      <c r="K167" s="46" t="s">
        <v>1694</v>
      </c>
    </row>
    <row r="168" spans="1:11">
      <c r="B168" s="130">
        <v>291290</v>
      </c>
      <c r="C168" s="46" t="s">
        <v>2034</v>
      </c>
      <c r="D168" s="46" t="s">
        <v>1694</v>
      </c>
      <c r="I168" s="130">
        <v>448954</v>
      </c>
      <c r="J168" s="46" t="s">
        <v>1941</v>
      </c>
      <c r="K168" s="46" t="s">
        <v>1694</v>
      </c>
    </row>
    <row r="169" spans="1:11">
      <c r="B169" s="130">
        <v>12705</v>
      </c>
      <c r="C169" s="46" t="s">
        <v>2036</v>
      </c>
      <c r="D169" s="46" t="s">
        <v>36</v>
      </c>
      <c r="H169" s="46">
        <v>1</v>
      </c>
      <c r="I169" s="130">
        <v>440776</v>
      </c>
      <c r="J169" s="46" t="s">
        <v>2026</v>
      </c>
      <c r="K169" s="46" t="s">
        <v>1694</v>
      </c>
    </row>
    <row r="170" spans="1:11">
      <c r="A170" s="46" t="s">
        <v>1738</v>
      </c>
      <c r="B170" s="46" t="s">
        <v>161</v>
      </c>
      <c r="C170" s="46" t="s">
        <v>1739</v>
      </c>
      <c r="D170" s="46" t="s">
        <v>1741</v>
      </c>
      <c r="I170" s="130">
        <v>420068</v>
      </c>
      <c r="J170" s="46" t="s">
        <v>2084</v>
      </c>
      <c r="K170" s="46" t="s">
        <v>1694</v>
      </c>
    </row>
    <row r="171" spans="1:11">
      <c r="A171" s="46">
        <v>1</v>
      </c>
      <c r="B171" s="130">
        <v>422416</v>
      </c>
      <c r="C171" s="46" t="s">
        <v>2038</v>
      </c>
      <c r="D171" s="46" t="s">
        <v>30</v>
      </c>
      <c r="H171" s="46">
        <v>1</v>
      </c>
      <c r="I171" s="130">
        <v>389707</v>
      </c>
      <c r="J171" s="46" t="s">
        <v>2040</v>
      </c>
      <c r="K171" s="46" t="s">
        <v>1694</v>
      </c>
    </row>
    <row r="172" spans="1:11">
      <c r="A172" s="46">
        <v>1</v>
      </c>
      <c r="B172" s="130">
        <v>389707</v>
      </c>
      <c r="C172" s="46" t="s">
        <v>2040</v>
      </c>
      <c r="D172" s="46" t="s">
        <v>1694</v>
      </c>
      <c r="I172" s="130">
        <v>389681</v>
      </c>
      <c r="J172" s="46" t="s">
        <v>1986</v>
      </c>
      <c r="K172" s="46" t="s">
        <v>1694</v>
      </c>
    </row>
    <row r="173" spans="1:11">
      <c r="B173" s="130">
        <v>211663</v>
      </c>
      <c r="C173" s="46" t="s">
        <v>2042</v>
      </c>
      <c r="D173" s="46" t="s">
        <v>32</v>
      </c>
      <c r="I173" s="130">
        <v>347753</v>
      </c>
      <c r="J173" s="46" t="s">
        <v>2064</v>
      </c>
      <c r="K173" s="46" t="s">
        <v>1694</v>
      </c>
    </row>
    <row r="174" spans="1:11">
      <c r="B174" s="130">
        <v>32973</v>
      </c>
      <c r="C174" s="46" t="s">
        <v>2044</v>
      </c>
      <c r="D174" s="46" t="s">
        <v>36</v>
      </c>
      <c r="I174" s="130">
        <v>329501</v>
      </c>
      <c r="J174" s="46" t="s">
        <v>2099</v>
      </c>
      <c r="K174" s="46" t="s">
        <v>1694</v>
      </c>
    </row>
    <row r="175" spans="1:11">
      <c r="A175" s="46" t="s">
        <v>1738</v>
      </c>
      <c r="B175" s="46" t="s">
        <v>161</v>
      </c>
      <c r="C175" s="46" t="s">
        <v>1739</v>
      </c>
      <c r="D175" s="46" t="s">
        <v>1741</v>
      </c>
      <c r="I175" s="130">
        <v>314670</v>
      </c>
      <c r="J175" s="46" t="s">
        <v>1857</v>
      </c>
      <c r="K175" s="46" t="s">
        <v>1694</v>
      </c>
    </row>
    <row r="176" spans="1:11">
      <c r="A176" s="46">
        <v>1</v>
      </c>
      <c r="B176" s="130">
        <v>292440</v>
      </c>
      <c r="C176" s="46" t="s">
        <v>2046</v>
      </c>
      <c r="D176" s="46" t="s">
        <v>30</v>
      </c>
      <c r="H176" s="46">
        <v>1</v>
      </c>
      <c r="I176" s="130">
        <v>306050</v>
      </c>
      <c r="J176" s="46" t="s">
        <v>1821</v>
      </c>
      <c r="K176" s="46" t="s">
        <v>1694</v>
      </c>
    </row>
    <row r="177" spans="1:11">
      <c r="B177" s="130">
        <v>216361</v>
      </c>
      <c r="C177" s="46" t="s">
        <v>2048</v>
      </c>
      <c r="D177" s="46" t="s">
        <v>1694</v>
      </c>
      <c r="H177" s="46">
        <v>1</v>
      </c>
      <c r="I177" s="130">
        <v>302867</v>
      </c>
      <c r="J177" s="46" t="s">
        <v>1766</v>
      </c>
      <c r="K177" s="46" t="s">
        <v>1694</v>
      </c>
    </row>
    <row r="178" spans="1:11">
      <c r="B178" s="130">
        <v>119994</v>
      </c>
      <c r="C178" s="46" t="s">
        <v>2050</v>
      </c>
      <c r="D178" s="46" t="s">
        <v>1695</v>
      </c>
      <c r="I178" s="130">
        <v>291290</v>
      </c>
      <c r="J178" s="46" t="s">
        <v>2034</v>
      </c>
      <c r="K178" s="46" t="s">
        <v>1694</v>
      </c>
    </row>
    <row r="179" spans="1:11">
      <c r="B179" s="130">
        <v>13293</v>
      </c>
      <c r="C179" s="46" t="s">
        <v>2052</v>
      </c>
      <c r="D179" s="46" t="s">
        <v>36</v>
      </c>
      <c r="I179" s="130">
        <v>285743</v>
      </c>
      <c r="J179" s="46" t="s">
        <v>2193</v>
      </c>
      <c r="K179" s="46" t="s">
        <v>1694</v>
      </c>
    </row>
    <row r="180" spans="1:11">
      <c r="A180" s="46" t="s">
        <v>1738</v>
      </c>
      <c r="B180" s="46" t="s">
        <v>161</v>
      </c>
      <c r="C180" s="46" t="s">
        <v>1739</v>
      </c>
      <c r="D180" s="46" t="s">
        <v>1741</v>
      </c>
      <c r="H180" s="46">
        <v>1</v>
      </c>
      <c r="I180" s="130">
        <v>271783</v>
      </c>
      <c r="J180" s="46" t="s">
        <v>2165</v>
      </c>
      <c r="K180" s="46" t="s">
        <v>1694</v>
      </c>
    </row>
    <row r="181" spans="1:11">
      <c r="A181" s="46">
        <v>1</v>
      </c>
      <c r="B181" s="130">
        <v>761424</v>
      </c>
      <c r="C181" s="46" t="s">
        <v>2054</v>
      </c>
      <c r="D181" s="46" t="s">
        <v>30</v>
      </c>
      <c r="H181" s="46">
        <v>1</v>
      </c>
      <c r="I181" s="130">
        <v>264358</v>
      </c>
      <c r="J181" s="46" t="s">
        <v>2105</v>
      </c>
      <c r="K181" s="46" t="s">
        <v>1694</v>
      </c>
    </row>
    <row r="182" spans="1:11">
      <c r="A182" s="46">
        <v>1</v>
      </c>
      <c r="B182" s="130">
        <v>727495</v>
      </c>
      <c r="C182" s="46" t="s">
        <v>2056</v>
      </c>
      <c r="D182" s="46" t="s">
        <v>1695</v>
      </c>
      <c r="I182" s="130">
        <v>248615</v>
      </c>
      <c r="J182" s="46" t="s">
        <v>1815</v>
      </c>
      <c r="K182" s="46" t="s">
        <v>1694</v>
      </c>
    </row>
    <row r="183" spans="1:11">
      <c r="A183" s="46">
        <v>1</v>
      </c>
      <c r="B183" s="130">
        <v>679378</v>
      </c>
      <c r="C183" s="46" t="s">
        <v>2058</v>
      </c>
      <c r="D183" s="46" t="s">
        <v>6</v>
      </c>
      <c r="I183" s="130">
        <v>236521</v>
      </c>
      <c r="J183" s="46" t="s">
        <v>1776</v>
      </c>
      <c r="K183" s="46" t="s">
        <v>1694</v>
      </c>
    </row>
    <row r="184" spans="1:11">
      <c r="A184" s="46">
        <v>1</v>
      </c>
      <c r="B184" s="130">
        <v>669719</v>
      </c>
      <c r="C184" s="46" t="s">
        <v>2060</v>
      </c>
      <c r="D184" s="46" t="s">
        <v>1695</v>
      </c>
      <c r="I184" s="130">
        <v>216361</v>
      </c>
      <c r="J184" s="46" t="s">
        <v>2048</v>
      </c>
      <c r="K184" s="46" t="s">
        <v>1694</v>
      </c>
    </row>
    <row r="185" spans="1:11">
      <c r="B185" s="130">
        <v>454502</v>
      </c>
      <c r="C185" s="46" t="s">
        <v>2062</v>
      </c>
      <c r="D185" s="46" t="s">
        <v>32</v>
      </c>
      <c r="H185" s="46">
        <v>1</v>
      </c>
      <c r="I185" s="130">
        <v>173713</v>
      </c>
      <c r="J185" s="46" t="s">
        <v>1990</v>
      </c>
      <c r="K185" s="46" t="s">
        <v>1694</v>
      </c>
    </row>
    <row r="186" spans="1:11">
      <c r="B186" s="130">
        <v>347753</v>
      </c>
      <c r="C186" s="46" t="s">
        <v>2064</v>
      </c>
      <c r="D186" s="46" t="s">
        <v>1694</v>
      </c>
      <c r="I186" s="130">
        <v>119908</v>
      </c>
      <c r="J186" s="46" t="s">
        <v>2161</v>
      </c>
      <c r="K186" s="46" t="s">
        <v>1694</v>
      </c>
    </row>
    <row r="187" spans="1:11">
      <c r="B187" s="130">
        <v>37913</v>
      </c>
      <c r="C187" s="46" t="s">
        <v>2066</v>
      </c>
      <c r="D187" s="46" t="s">
        <v>1696</v>
      </c>
      <c r="I187" s="130">
        <v>54412</v>
      </c>
      <c r="J187" s="46" t="s">
        <v>2005</v>
      </c>
      <c r="K187" s="46" t="s">
        <v>1720</v>
      </c>
    </row>
    <row r="188" spans="1:11">
      <c r="B188" s="130">
        <v>36646</v>
      </c>
      <c r="C188" s="46" t="s">
        <v>2068</v>
      </c>
      <c r="D188" s="46" t="s">
        <v>13</v>
      </c>
      <c r="I188" s="130">
        <v>17268</v>
      </c>
      <c r="J188" s="46" t="s">
        <v>2129</v>
      </c>
      <c r="K188" s="46" t="s">
        <v>1720</v>
      </c>
    </row>
    <row r="189" spans="1:11">
      <c r="B189" s="130">
        <v>16532</v>
      </c>
      <c r="C189" s="46" t="s">
        <v>2070</v>
      </c>
      <c r="D189" s="46" t="s">
        <v>36</v>
      </c>
      <c r="I189" s="130">
        <v>16691</v>
      </c>
      <c r="J189" s="46" t="s">
        <v>2115</v>
      </c>
      <c r="K189" s="46" t="s">
        <v>1720</v>
      </c>
    </row>
    <row r="190" spans="1:11">
      <c r="A190" s="46" t="s">
        <v>1738</v>
      </c>
      <c r="B190" s="46" t="s">
        <v>161</v>
      </c>
      <c r="C190" s="46" t="s">
        <v>1739</v>
      </c>
      <c r="D190" s="46" t="s">
        <v>1741</v>
      </c>
      <c r="I190" s="130">
        <v>16047</v>
      </c>
      <c r="J190" s="46" t="s">
        <v>2155</v>
      </c>
      <c r="K190" s="46" t="s">
        <v>1720</v>
      </c>
    </row>
    <row r="191" spans="1:11">
      <c r="A191" s="46">
        <v>1</v>
      </c>
      <c r="B191" s="130">
        <v>306361</v>
      </c>
      <c r="C191" s="46" t="s">
        <v>2072</v>
      </c>
      <c r="D191" s="46" t="s">
        <v>30</v>
      </c>
      <c r="I191" s="130">
        <v>12944</v>
      </c>
      <c r="J191" s="46" t="s">
        <v>1764</v>
      </c>
      <c r="K191" s="46" t="s">
        <v>1720</v>
      </c>
    </row>
    <row r="192" spans="1:11">
      <c r="B192" s="130">
        <v>115397</v>
      </c>
      <c r="C192" s="46" t="s">
        <v>1716</v>
      </c>
      <c r="D192" s="46" t="s">
        <v>1717</v>
      </c>
      <c r="I192" s="130">
        <v>12091</v>
      </c>
      <c r="J192" s="46" t="s">
        <v>1903</v>
      </c>
      <c r="K192" s="46" t="s">
        <v>1720</v>
      </c>
    </row>
    <row r="193" spans="1:11">
      <c r="B193" s="130">
        <v>21064</v>
      </c>
      <c r="C193" s="46" t="s">
        <v>2076</v>
      </c>
      <c r="D193" s="46" t="s">
        <v>36</v>
      </c>
      <c r="I193" s="130">
        <v>5812</v>
      </c>
      <c r="J193" s="46" t="s">
        <v>1912</v>
      </c>
      <c r="K193" s="46" t="s">
        <v>1720</v>
      </c>
    </row>
    <row r="194" spans="1:11">
      <c r="A194" s="46" t="s">
        <v>1738</v>
      </c>
      <c r="B194" s="46" t="s">
        <v>161</v>
      </c>
      <c r="C194" s="46" t="s">
        <v>1739</v>
      </c>
      <c r="D194" s="46" t="s">
        <v>1741</v>
      </c>
      <c r="I194" s="130">
        <v>5184</v>
      </c>
      <c r="J194" s="46" t="s">
        <v>1919</v>
      </c>
      <c r="K194" s="46" t="s">
        <v>1720</v>
      </c>
    </row>
    <row r="195" spans="1:11">
      <c r="A195" s="46">
        <v>1</v>
      </c>
      <c r="B195" s="130">
        <v>641910</v>
      </c>
      <c r="C195" s="46" t="s">
        <v>2078</v>
      </c>
      <c r="D195" s="46" t="s">
        <v>30</v>
      </c>
      <c r="I195" s="130">
        <v>310133</v>
      </c>
      <c r="J195" s="46" t="s">
        <v>1704</v>
      </c>
      <c r="K195" s="46" t="s">
        <v>1718</v>
      </c>
    </row>
    <row r="196" spans="1:11">
      <c r="A196" s="46">
        <v>1</v>
      </c>
      <c r="B196" s="130">
        <v>542090</v>
      </c>
      <c r="C196" s="46" t="s">
        <v>2080</v>
      </c>
      <c r="D196" s="46" t="s">
        <v>6</v>
      </c>
      <c r="I196" s="130">
        <v>257036</v>
      </c>
      <c r="J196" s="46" t="s">
        <v>1706</v>
      </c>
      <c r="K196" s="46" t="s">
        <v>1718</v>
      </c>
    </row>
    <row r="197" spans="1:11">
      <c r="A197" s="46">
        <v>1</v>
      </c>
      <c r="B197" s="130">
        <v>531165</v>
      </c>
      <c r="C197" s="46" t="s">
        <v>2082</v>
      </c>
      <c r="D197" s="46" t="s">
        <v>1695</v>
      </c>
      <c r="I197" s="130">
        <v>78655</v>
      </c>
      <c r="J197" s="46" t="s">
        <v>1827</v>
      </c>
      <c r="K197" s="46" t="s">
        <v>1718</v>
      </c>
    </row>
    <row r="198" spans="1:11">
      <c r="B198" s="130">
        <v>420068</v>
      </c>
      <c r="C198" s="46" t="s">
        <v>2084</v>
      </c>
      <c r="D198" s="46" t="s">
        <v>1694</v>
      </c>
      <c r="I198" s="130">
        <v>67535</v>
      </c>
      <c r="J198" s="46" t="s">
        <v>1891</v>
      </c>
      <c r="K198" s="46" t="s">
        <v>1718</v>
      </c>
    </row>
    <row r="199" spans="1:11">
      <c r="B199" s="130">
        <v>228811</v>
      </c>
      <c r="C199" s="46" t="s">
        <v>2086</v>
      </c>
      <c r="D199" s="46" t="s">
        <v>32</v>
      </c>
      <c r="I199" s="130">
        <v>46096</v>
      </c>
      <c r="J199" s="46" t="s">
        <v>2187</v>
      </c>
      <c r="K199" s="46" t="s">
        <v>1718</v>
      </c>
    </row>
    <row r="200" spans="1:11">
      <c r="B200" s="130">
        <v>49913</v>
      </c>
      <c r="C200" s="46" t="s">
        <v>2088</v>
      </c>
      <c r="D200" s="46" t="s">
        <v>36</v>
      </c>
      <c r="I200" s="130">
        <v>26686</v>
      </c>
      <c r="J200" s="46" t="s">
        <v>1758</v>
      </c>
      <c r="K200" s="46" t="s">
        <v>1718</v>
      </c>
    </row>
    <row r="201" spans="1:11">
      <c r="B201" s="130">
        <v>23954</v>
      </c>
      <c r="C201" s="46" t="s">
        <v>2090</v>
      </c>
      <c r="D201" s="46" t="s">
        <v>1696</v>
      </c>
      <c r="I201" s="130">
        <v>16187</v>
      </c>
      <c r="J201" s="46" t="s">
        <v>1901</v>
      </c>
      <c r="K201" s="46" t="s">
        <v>1718</v>
      </c>
    </row>
    <row r="202" spans="1:11">
      <c r="A202" s="46" t="s">
        <v>1738</v>
      </c>
      <c r="B202" s="46" t="s">
        <v>161</v>
      </c>
      <c r="C202" s="46" t="s">
        <v>1739</v>
      </c>
      <c r="D202" s="46" t="s">
        <v>1741</v>
      </c>
      <c r="I202" s="130">
        <v>5388</v>
      </c>
      <c r="J202" s="46" t="s">
        <v>1914</v>
      </c>
      <c r="K202" s="46" t="s">
        <v>1718</v>
      </c>
    </row>
    <row r="203" spans="1:11">
      <c r="A203" s="46">
        <v>1</v>
      </c>
      <c r="B203" s="130">
        <v>387787</v>
      </c>
      <c r="C203" s="46" t="s">
        <v>2092</v>
      </c>
      <c r="D203" s="46" t="s">
        <v>30</v>
      </c>
      <c r="I203" s="130">
        <v>3296</v>
      </c>
      <c r="J203" s="46" t="s">
        <v>1929</v>
      </c>
      <c r="K203" s="46" t="s">
        <v>1718</v>
      </c>
    </row>
    <row r="204" spans="1:11">
      <c r="B204" s="130">
        <v>214917</v>
      </c>
      <c r="C204" s="46" t="s">
        <v>1710</v>
      </c>
      <c r="D204" s="46" t="s">
        <v>1717</v>
      </c>
      <c r="H204" s="46">
        <v>1</v>
      </c>
      <c r="I204" s="130">
        <v>560429</v>
      </c>
      <c r="J204" s="46" t="s">
        <v>1698</v>
      </c>
      <c r="K204" s="46" t="s">
        <v>1717</v>
      </c>
    </row>
    <row r="205" spans="1:11">
      <c r="B205" s="130">
        <v>15791</v>
      </c>
      <c r="C205" s="46" t="s">
        <v>2095</v>
      </c>
      <c r="D205" s="46" t="s">
        <v>36</v>
      </c>
      <c r="H205" s="46">
        <v>1</v>
      </c>
      <c r="I205" s="130">
        <v>356355</v>
      </c>
      <c r="J205" s="46" t="s">
        <v>1699</v>
      </c>
      <c r="K205" s="46" t="s">
        <v>1717</v>
      </c>
    </row>
    <row r="206" spans="1:11">
      <c r="A206" s="46" t="s">
        <v>1738</v>
      </c>
      <c r="B206" s="46" t="s">
        <v>161</v>
      </c>
      <c r="C206" s="46" t="s">
        <v>1739</v>
      </c>
      <c r="D206" s="46" t="s">
        <v>1741</v>
      </c>
      <c r="H206" s="46">
        <v>1</v>
      </c>
      <c r="I206" s="130">
        <v>344356</v>
      </c>
      <c r="J206" s="46" t="s">
        <v>1700</v>
      </c>
      <c r="K206" s="46" t="s">
        <v>1717</v>
      </c>
    </row>
    <row r="207" spans="1:11">
      <c r="A207" s="46">
        <v>1</v>
      </c>
      <c r="B207" s="130">
        <v>437347</v>
      </c>
      <c r="C207" s="46" t="s">
        <v>2097</v>
      </c>
      <c r="D207" s="46" t="s">
        <v>30</v>
      </c>
      <c r="H207" s="46">
        <v>1</v>
      </c>
      <c r="I207" s="130">
        <v>328555</v>
      </c>
      <c r="J207" s="46" t="s">
        <v>1701</v>
      </c>
      <c r="K207" s="46" t="s">
        <v>1717</v>
      </c>
    </row>
    <row r="208" spans="1:11">
      <c r="B208" s="130">
        <v>329501</v>
      </c>
      <c r="C208" s="46" t="s">
        <v>2099</v>
      </c>
      <c r="D208" s="46" t="s">
        <v>1694</v>
      </c>
      <c r="I208" s="130">
        <v>318561</v>
      </c>
      <c r="J208" s="46" t="s">
        <v>1702</v>
      </c>
      <c r="K208" s="46" t="s">
        <v>1717</v>
      </c>
    </row>
    <row r="209" spans="1:11">
      <c r="B209" s="130">
        <v>20378</v>
      </c>
      <c r="C209" s="46" t="s">
        <v>2101</v>
      </c>
      <c r="D209" s="46" t="s">
        <v>36</v>
      </c>
      <c r="I209" s="130">
        <v>314401</v>
      </c>
      <c r="J209" s="46" t="s">
        <v>1703</v>
      </c>
      <c r="K209" s="46" t="s">
        <v>1717</v>
      </c>
    </row>
    <row r="210" spans="1:11">
      <c r="A210" s="46" t="s">
        <v>1738</v>
      </c>
      <c r="B210" s="46" t="s">
        <v>161</v>
      </c>
      <c r="C210" s="46" t="s">
        <v>1739</v>
      </c>
      <c r="D210" s="46" t="s">
        <v>1741</v>
      </c>
      <c r="I210" s="130">
        <v>269168</v>
      </c>
      <c r="J210" s="46" t="s">
        <v>1705</v>
      </c>
      <c r="K210" s="46" t="s">
        <v>1717</v>
      </c>
    </row>
    <row r="211" spans="1:11">
      <c r="A211" s="46">
        <v>1</v>
      </c>
      <c r="B211" s="130">
        <v>568252</v>
      </c>
      <c r="C211" s="46" t="s">
        <v>2103</v>
      </c>
      <c r="D211" s="46" t="s">
        <v>30</v>
      </c>
      <c r="I211" s="130">
        <v>242781</v>
      </c>
      <c r="J211" s="46" t="s">
        <v>1707</v>
      </c>
      <c r="K211" s="46" t="s">
        <v>1717</v>
      </c>
    </row>
    <row r="212" spans="1:11">
      <c r="A212" s="46">
        <v>1</v>
      </c>
      <c r="B212" s="130">
        <v>264358</v>
      </c>
      <c r="C212" s="46" t="s">
        <v>2105</v>
      </c>
      <c r="D212" s="46" t="s">
        <v>1694</v>
      </c>
      <c r="I212" s="130">
        <v>216881</v>
      </c>
      <c r="J212" s="46" t="s">
        <v>1709</v>
      </c>
      <c r="K212" s="46" t="s">
        <v>1717</v>
      </c>
    </row>
    <row r="213" spans="1:11">
      <c r="B213" s="130">
        <v>157858</v>
      </c>
      <c r="C213" s="46" t="s">
        <v>2107</v>
      </c>
      <c r="D213" s="46" t="s">
        <v>1695</v>
      </c>
      <c r="I213" s="130">
        <v>214917</v>
      </c>
      <c r="J213" s="46" t="s">
        <v>1710</v>
      </c>
      <c r="K213" s="46" t="s">
        <v>1717</v>
      </c>
    </row>
    <row r="214" spans="1:11">
      <c r="B214" s="130">
        <v>88499</v>
      </c>
      <c r="C214" s="46" t="s">
        <v>2109</v>
      </c>
      <c r="D214" s="46" t="s">
        <v>32</v>
      </c>
      <c r="I214" s="130">
        <v>191371</v>
      </c>
      <c r="J214" s="46" t="s">
        <v>1711</v>
      </c>
      <c r="K214" s="46" t="s">
        <v>1717</v>
      </c>
    </row>
    <row r="215" spans="1:11">
      <c r="B215" s="130">
        <v>28211</v>
      </c>
      <c r="C215" s="46" t="s">
        <v>2111</v>
      </c>
      <c r="D215" s="46" t="s">
        <v>1696</v>
      </c>
      <c r="I215" s="130">
        <v>183817</v>
      </c>
      <c r="J215" s="46" t="s">
        <v>1712</v>
      </c>
      <c r="K215" s="46" t="s">
        <v>1717</v>
      </c>
    </row>
    <row r="216" spans="1:11">
      <c r="B216" s="130">
        <v>18218</v>
      </c>
      <c r="C216" s="46" t="s">
        <v>2113</v>
      </c>
      <c r="D216" s="46" t="s">
        <v>36</v>
      </c>
      <c r="I216" s="130">
        <v>152470</v>
      </c>
      <c r="J216" s="46" t="s">
        <v>1713</v>
      </c>
      <c r="K216" s="46" t="s">
        <v>1717</v>
      </c>
    </row>
    <row r="217" spans="1:11">
      <c r="B217" s="130">
        <v>16691</v>
      </c>
      <c r="C217" s="46" t="s">
        <v>2115</v>
      </c>
      <c r="D217" s="46" t="s">
        <v>1720</v>
      </c>
      <c r="I217" s="130">
        <v>134212</v>
      </c>
      <c r="J217" s="46" t="s">
        <v>1714</v>
      </c>
      <c r="K217" s="46" t="s">
        <v>1717</v>
      </c>
    </row>
    <row r="218" spans="1:11">
      <c r="A218" s="46" t="s">
        <v>1738</v>
      </c>
      <c r="B218" s="130" t="s">
        <v>161</v>
      </c>
      <c r="C218" s="46" t="s">
        <v>1739</v>
      </c>
      <c r="D218" s="46" t="s">
        <v>1741</v>
      </c>
      <c r="I218" s="130">
        <v>131278</v>
      </c>
      <c r="J218" s="46" t="s">
        <v>1715</v>
      </c>
      <c r="K218" s="46" t="s">
        <v>1717</v>
      </c>
    </row>
    <row r="219" spans="1:11">
      <c r="A219" s="46">
        <v>1</v>
      </c>
      <c r="B219" s="130">
        <v>394907</v>
      </c>
      <c r="C219" s="46" t="s">
        <v>2117</v>
      </c>
      <c r="D219" s="46" t="s">
        <v>2203</v>
      </c>
      <c r="I219" s="130">
        <v>115397</v>
      </c>
      <c r="J219" s="46" t="s">
        <v>1716</v>
      </c>
      <c r="K219" s="46" t="s">
        <v>1717</v>
      </c>
    </row>
    <row r="220" spans="1:11">
      <c r="B220" s="130">
        <v>183817</v>
      </c>
      <c r="C220" s="46" t="s">
        <v>1712</v>
      </c>
      <c r="D220" s="46" t="s">
        <v>1717</v>
      </c>
      <c r="I220" s="130">
        <v>218171</v>
      </c>
      <c r="J220" s="46" t="s">
        <v>1708</v>
      </c>
      <c r="K220" s="46" t="s">
        <v>1719</v>
      </c>
    </row>
    <row r="221" spans="1:11">
      <c r="B221" s="130">
        <v>37865</v>
      </c>
      <c r="C221" s="46" t="s">
        <v>2121</v>
      </c>
      <c r="D221" s="46" t="s">
        <v>36</v>
      </c>
      <c r="I221" s="130">
        <v>82357</v>
      </c>
      <c r="J221" s="46" t="s">
        <v>1888</v>
      </c>
      <c r="K221" s="46" t="s">
        <v>1719</v>
      </c>
    </row>
    <row r="222" spans="1:11">
      <c r="A222" s="46" t="s">
        <v>1738</v>
      </c>
      <c r="B222" s="46" t="s">
        <v>161</v>
      </c>
      <c r="C222" s="46" t="s">
        <v>1739</v>
      </c>
      <c r="D222" s="46" t="s">
        <v>1741</v>
      </c>
      <c r="I222" s="130">
        <v>67459</v>
      </c>
      <c r="J222" s="46" t="s">
        <v>1994</v>
      </c>
      <c r="K222" s="46" t="s">
        <v>1719</v>
      </c>
    </row>
    <row r="223" spans="1:11">
      <c r="A223" s="46">
        <v>1</v>
      </c>
      <c r="B223" s="130">
        <v>259854</v>
      </c>
      <c r="C223" s="46" t="s">
        <v>2123</v>
      </c>
      <c r="D223" s="46" t="s">
        <v>30</v>
      </c>
      <c r="I223" s="130">
        <v>57329</v>
      </c>
      <c r="J223" s="46" t="s">
        <v>1859</v>
      </c>
      <c r="K223" s="46" t="s">
        <v>1719</v>
      </c>
    </row>
    <row r="224" spans="1:11">
      <c r="B224" s="130">
        <v>104239</v>
      </c>
      <c r="C224" s="46" t="s">
        <v>2125</v>
      </c>
      <c r="D224" s="46" t="s">
        <v>32</v>
      </c>
      <c r="I224" s="130">
        <v>42858</v>
      </c>
      <c r="J224" s="46" t="s">
        <v>1895</v>
      </c>
      <c r="K224" s="46" t="s">
        <v>1719</v>
      </c>
    </row>
    <row r="225" spans="1:11">
      <c r="B225" s="130">
        <v>17563</v>
      </c>
      <c r="C225" s="46" t="s">
        <v>2127</v>
      </c>
      <c r="D225" s="46" t="s">
        <v>36</v>
      </c>
      <c r="I225" s="130">
        <v>32113</v>
      </c>
      <c r="J225" s="46" t="s">
        <v>1950</v>
      </c>
      <c r="K225" s="46" t="s">
        <v>1719</v>
      </c>
    </row>
    <row r="226" spans="1:11">
      <c r="B226" s="130">
        <v>17268</v>
      </c>
      <c r="C226" s="46" t="s">
        <v>2129</v>
      </c>
      <c r="D226" s="46" t="s">
        <v>1720</v>
      </c>
      <c r="I226" s="130">
        <v>28408</v>
      </c>
      <c r="J226" s="46" t="s">
        <v>1897</v>
      </c>
      <c r="K226" s="46" t="s">
        <v>1719</v>
      </c>
    </row>
    <row r="227" spans="1:11">
      <c r="A227" s="46" t="s">
        <v>1738</v>
      </c>
      <c r="B227" s="46" t="s">
        <v>161</v>
      </c>
      <c r="C227" s="46" t="s">
        <v>1739</v>
      </c>
      <c r="D227" s="46" t="s">
        <v>1741</v>
      </c>
      <c r="I227" s="130">
        <v>7329</v>
      </c>
      <c r="J227" s="46" t="s">
        <v>1907</v>
      </c>
      <c r="K227" s="46" t="s">
        <v>1719</v>
      </c>
    </row>
    <row r="228" spans="1:11">
      <c r="A228" s="46">
        <v>1</v>
      </c>
      <c r="B228" s="130">
        <v>326990</v>
      </c>
      <c r="C228" s="46" t="s">
        <v>2131</v>
      </c>
      <c r="D228" s="46" t="s">
        <v>30</v>
      </c>
      <c r="I228" s="130">
        <v>5017</v>
      </c>
      <c r="J228" s="46" t="s">
        <v>1921</v>
      </c>
      <c r="K228" s="46" t="s">
        <v>1719</v>
      </c>
    </row>
    <row r="229" spans="1:11">
      <c r="B229" s="130">
        <v>318561</v>
      </c>
      <c r="C229" s="46" t="s">
        <v>1702</v>
      </c>
      <c r="D229" s="46" t="s">
        <v>1717</v>
      </c>
      <c r="H229" s="46" t="s">
        <v>2204</v>
      </c>
      <c r="I229" s="130">
        <f>SUM(I4:I228)</f>
        <v>56555390</v>
      </c>
    </row>
    <row r="230" spans="1:11">
      <c r="B230" s="130">
        <v>14013</v>
      </c>
      <c r="C230" s="46" t="s">
        <v>2134</v>
      </c>
      <c r="D230" s="46" t="s">
        <v>36</v>
      </c>
    </row>
    <row r="231" spans="1:11">
      <c r="A231" s="46" t="s">
        <v>1738</v>
      </c>
      <c r="B231" s="46" t="s">
        <v>161</v>
      </c>
      <c r="C231" s="46" t="s">
        <v>1739</v>
      </c>
      <c r="D231" s="46" t="s">
        <v>1741</v>
      </c>
    </row>
    <row r="232" spans="1:11">
      <c r="A232" s="46">
        <v>1</v>
      </c>
      <c r="B232" s="130">
        <v>305688</v>
      </c>
      <c r="C232" s="46" t="s">
        <v>2136</v>
      </c>
      <c r="D232" s="46" t="s">
        <v>30</v>
      </c>
    </row>
    <row r="233" spans="1:11">
      <c r="B233" s="130">
        <v>242781</v>
      </c>
      <c r="C233" s="46" t="s">
        <v>1707</v>
      </c>
      <c r="D233" s="46" t="s">
        <v>1717</v>
      </c>
    </row>
    <row r="234" spans="1:11">
      <c r="B234" s="130">
        <v>16988</v>
      </c>
      <c r="C234" s="46" t="s">
        <v>2139</v>
      </c>
      <c r="D234" s="46" t="s">
        <v>36</v>
      </c>
    </row>
    <row r="235" spans="1:11">
      <c r="A235" s="46" t="s">
        <v>1738</v>
      </c>
      <c r="B235" s="46" t="s">
        <v>161</v>
      </c>
      <c r="C235" s="46" t="s">
        <v>1739</v>
      </c>
      <c r="D235" s="46" t="s">
        <v>1741</v>
      </c>
    </row>
    <row r="236" spans="1:11">
      <c r="A236" s="46">
        <v>1</v>
      </c>
      <c r="B236" s="130">
        <v>670392</v>
      </c>
      <c r="C236" s="46" t="s">
        <v>2141</v>
      </c>
      <c r="D236" s="46" t="s">
        <v>1694</v>
      </c>
    </row>
    <row r="237" spans="1:11">
      <c r="A237" s="46">
        <v>1</v>
      </c>
      <c r="B237" s="130">
        <v>640473</v>
      </c>
      <c r="C237" s="46" t="s">
        <v>2143</v>
      </c>
      <c r="D237" s="46" t="s">
        <v>30</v>
      </c>
    </row>
    <row r="238" spans="1:11">
      <c r="A238" s="46">
        <v>1</v>
      </c>
      <c r="B238" s="130">
        <v>467752</v>
      </c>
      <c r="C238" s="46" t="s">
        <v>2145</v>
      </c>
      <c r="D238" s="46" t="s">
        <v>6</v>
      </c>
    </row>
    <row r="239" spans="1:11">
      <c r="B239" s="130">
        <v>195629</v>
      </c>
      <c r="C239" s="46" t="s">
        <v>2147</v>
      </c>
      <c r="D239" s="46" t="s">
        <v>32</v>
      </c>
    </row>
    <row r="240" spans="1:11">
      <c r="B240" s="130">
        <v>93683</v>
      </c>
      <c r="C240" s="46" t="s">
        <v>2149</v>
      </c>
      <c r="D240" s="46" t="s">
        <v>1695</v>
      </c>
    </row>
    <row r="241" spans="1:4">
      <c r="B241" s="130">
        <v>55017</v>
      </c>
      <c r="C241" s="46" t="s">
        <v>2151</v>
      </c>
      <c r="D241" s="46" t="s">
        <v>34</v>
      </c>
    </row>
    <row r="242" spans="1:4">
      <c r="B242" s="130">
        <v>30909</v>
      </c>
      <c r="C242" s="46" t="s">
        <v>2153</v>
      </c>
      <c r="D242" s="46" t="s">
        <v>1696</v>
      </c>
    </row>
    <row r="243" spans="1:4">
      <c r="B243" s="130">
        <v>16047</v>
      </c>
      <c r="C243" s="46" t="s">
        <v>2155</v>
      </c>
      <c r="D243" s="46" t="s">
        <v>1720</v>
      </c>
    </row>
    <row r="244" spans="1:4">
      <c r="B244" s="130">
        <v>15743</v>
      </c>
      <c r="C244" s="46" t="s">
        <v>2157</v>
      </c>
      <c r="D244" s="46" t="s">
        <v>36</v>
      </c>
    </row>
    <row r="245" spans="1:4">
      <c r="A245" s="46" t="s">
        <v>1738</v>
      </c>
      <c r="B245" s="46" t="s">
        <v>161</v>
      </c>
      <c r="C245" s="46" t="s">
        <v>1739</v>
      </c>
      <c r="D245" s="46" t="s">
        <v>1741</v>
      </c>
    </row>
    <row r="246" spans="1:4">
      <c r="A246" s="46">
        <v>1</v>
      </c>
      <c r="B246" s="130">
        <v>251601</v>
      </c>
      <c r="C246" s="46" t="s">
        <v>2159</v>
      </c>
      <c r="D246" s="46" t="s">
        <v>30</v>
      </c>
    </row>
    <row r="247" spans="1:4">
      <c r="B247" s="130">
        <v>119908</v>
      </c>
      <c r="C247" s="46" t="s">
        <v>2161</v>
      </c>
      <c r="D247" s="46" t="s">
        <v>1694</v>
      </c>
    </row>
    <row r="248" spans="1:4">
      <c r="B248" s="130">
        <v>12152</v>
      </c>
      <c r="C248" s="46" t="s">
        <v>2163</v>
      </c>
      <c r="D248" s="46" t="s">
        <v>36</v>
      </c>
    </row>
    <row r="249" spans="1:4">
      <c r="A249" s="46" t="s">
        <v>1738</v>
      </c>
      <c r="B249" s="46" t="s">
        <v>161</v>
      </c>
      <c r="C249" s="46" t="s">
        <v>1739</v>
      </c>
      <c r="D249" s="46" t="s">
        <v>1741</v>
      </c>
    </row>
    <row r="250" spans="1:4">
      <c r="A250" s="46">
        <v>1</v>
      </c>
      <c r="B250" s="130">
        <v>271783</v>
      </c>
      <c r="C250" s="46" t="s">
        <v>2165</v>
      </c>
      <c r="D250" s="46" t="s">
        <v>1694</v>
      </c>
    </row>
    <row r="251" spans="1:4">
      <c r="B251" s="130">
        <v>270693</v>
      </c>
      <c r="C251" s="46" t="s">
        <v>2167</v>
      </c>
      <c r="D251" s="46" t="s">
        <v>30</v>
      </c>
    </row>
    <row r="252" spans="1:4">
      <c r="B252" s="130">
        <v>22153</v>
      </c>
      <c r="C252" s="46" t="s">
        <v>2169</v>
      </c>
      <c r="D252" s="46" t="s">
        <v>36</v>
      </c>
    </row>
    <row r="253" spans="1:4">
      <c r="A253" s="46" t="s">
        <v>1738</v>
      </c>
      <c r="B253" s="46" t="s">
        <v>161</v>
      </c>
      <c r="C253" s="46" t="s">
        <v>1739</v>
      </c>
      <c r="D253" s="46" t="s">
        <v>1741</v>
      </c>
    </row>
    <row r="254" spans="1:4">
      <c r="A254" s="46">
        <v>1</v>
      </c>
      <c r="B254" s="130">
        <v>440607</v>
      </c>
      <c r="C254" s="46" t="s">
        <v>2171</v>
      </c>
      <c r="D254" s="46" t="s">
        <v>30</v>
      </c>
    </row>
    <row r="255" spans="1:4">
      <c r="B255" s="130">
        <v>269168</v>
      </c>
      <c r="C255" s="46" t="s">
        <v>1705</v>
      </c>
      <c r="D255" s="46" t="s">
        <v>1717</v>
      </c>
    </row>
    <row r="256" spans="1:4">
      <c r="B256" s="130">
        <v>20742</v>
      </c>
      <c r="C256" s="46" t="s">
        <v>2174</v>
      </c>
      <c r="D256" s="46" t="s">
        <v>36</v>
      </c>
    </row>
    <row r="257" spans="1:4">
      <c r="B257" s="130">
        <v>14493</v>
      </c>
      <c r="C257" s="46" t="s">
        <v>2176</v>
      </c>
      <c r="D257" s="46" t="s">
        <v>13</v>
      </c>
    </row>
    <row r="258" spans="1:4">
      <c r="A258" s="46" t="s">
        <v>1738</v>
      </c>
      <c r="B258" s="46" t="s">
        <v>161</v>
      </c>
      <c r="C258" s="46" t="s">
        <v>1739</v>
      </c>
      <c r="D258" s="46" t="s">
        <v>1741</v>
      </c>
    </row>
    <row r="259" spans="1:4">
      <c r="A259" s="46">
        <v>1</v>
      </c>
      <c r="B259" s="130">
        <v>282407</v>
      </c>
      <c r="C259" s="46" t="s">
        <v>2179</v>
      </c>
      <c r="D259" s="46" t="s">
        <v>30</v>
      </c>
    </row>
    <row r="260" spans="1:4">
      <c r="B260" s="130">
        <v>152470</v>
      </c>
      <c r="C260" s="46" t="s">
        <v>1713</v>
      </c>
      <c r="D260" s="46" t="s">
        <v>1717</v>
      </c>
    </row>
    <row r="261" spans="1:4">
      <c r="B261" s="130">
        <v>20354</v>
      </c>
      <c r="C261" s="46" t="s">
        <v>2182</v>
      </c>
      <c r="D261" s="46" t="s">
        <v>36</v>
      </c>
    </row>
    <row r="262" spans="1:4">
      <c r="A262" s="46" t="s">
        <v>1738</v>
      </c>
      <c r="B262" s="46" t="s">
        <v>161</v>
      </c>
      <c r="C262" s="46" t="s">
        <v>1739</v>
      </c>
      <c r="D262" s="46" t="s">
        <v>1741</v>
      </c>
    </row>
    <row r="263" spans="1:4">
      <c r="A263" s="46">
        <v>1</v>
      </c>
      <c r="B263" s="130">
        <v>438499</v>
      </c>
      <c r="C263" s="46" t="s">
        <v>2184</v>
      </c>
      <c r="D263" s="46" t="s">
        <v>30</v>
      </c>
    </row>
    <row r="264" spans="1:4">
      <c r="B264" s="130">
        <v>216881</v>
      </c>
      <c r="C264" s="46" t="s">
        <v>1709</v>
      </c>
      <c r="D264" s="46" t="s">
        <v>1717</v>
      </c>
    </row>
    <row r="265" spans="1:4">
      <c r="B265" s="130">
        <v>46096</v>
      </c>
      <c r="C265" s="46" t="s">
        <v>2187</v>
      </c>
      <c r="D265" s="46" t="s">
        <v>1718</v>
      </c>
    </row>
    <row r="266" spans="1:4">
      <c r="B266" s="130">
        <v>42228</v>
      </c>
      <c r="C266" s="46" t="s">
        <v>2189</v>
      </c>
      <c r="D266" s="46" t="s">
        <v>36</v>
      </c>
    </row>
    <row r="267" spans="1:4">
      <c r="A267" s="46" t="s">
        <v>1738</v>
      </c>
      <c r="B267" s="46" t="s">
        <v>161</v>
      </c>
      <c r="C267" s="46" t="s">
        <v>1739</v>
      </c>
      <c r="D267" s="46" t="s">
        <v>1741</v>
      </c>
    </row>
    <row r="268" spans="1:4">
      <c r="A268" s="46">
        <v>1</v>
      </c>
      <c r="B268" s="130">
        <v>336612</v>
      </c>
      <c r="C268" s="46" t="s">
        <v>2191</v>
      </c>
      <c r="D268" s="46" t="s">
        <v>30</v>
      </c>
    </row>
    <row r="269" spans="1:4">
      <c r="B269" s="130">
        <v>285743</v>
      </c>
      <c r="C269" s="46" t="s">
        <v>2193</v>
      </c>
      <c r="D269" s="46" t="s">
        <v>1694</v>
      </c>
    </row>
    <row r="270" spans="1:4">
      <c r="B270" s="130">
        <v>13936</v>
      </c>
      <c r="C270" s="46" t="s">
        <v>2196</v>
      </c>
      <c r="D270" s="46" t="s">
        <v>36</v>
      </c>
    </row>
    <row r="271" spans="1:4">
      <c r="A271" s="46" t="s">
        <v>1738</v>
      </c>
      <c r="B271" s="46" t="s">
        <v>161</v>
      </c>
      <c r="C271" s="46" t="s">
        <v>1739</v>
      </c>
      <c r="D271" s="46" t="s">
        <v>1741</v>
      </c>
    </row>
    <row r="272" spans="1:4">
      <c r="A272" s="46">
        <v>1</v>
      </c>
      <c r="B272" s="130">
        <v>356355</v>
      </c>
      <c r="C272" s="46" t="s">
        <v>1699</v>
      </c>
      <c r="D272" s="46" t="s">
        <v>1717</v>
      </c>
    </row>
    <row r="273" spans="2:4">
      <c r="B273" s="130">
        <v>249955</v>
      </c>
      <c r="C273" s="46" t="s">
        <v>2199</v>
      </c>
      <c r="D273" s="46" t="s">
        <v>30</v>
      </c>
    </row>
    <row r="274" spans="2:4">
      <c r="B274" s="130">
        <v>9937</v>
      </c>
      <c r="C274" s="46" t="s">
        <v>2201</v>
      </c>
      <c r="D274" s="46" t="s">
        <v>36</v>
      </c>
    </row>
  </sheetData>
  <phoneticPr fontId="2"/>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72"/>
  <sheetViews>
    <sheetView workbookViewId="0"/>
  </sheetViews>
  <sheetFormatPr baseColWidth="10" defaultColWidth="8.6640625" defaultRowHeight="14"/>
  <cols>
    <col min="1" max="1" width="8.6640625" style="46"/>
    <col min="2" max="2" width="14.1640625" style="46" customWidth="1"/>
    <col min="3" max="3" width="11.1640625" style="46" customWidth="1"/>
    <col min="4" max="4" width="8.6640625" style="46"/>
    <col min="5" max="5" width="9.6640625" style="46" bestFit="1" customWidth="1"/>
    <col min="6" max="7" width="8.6640625" style="46"/>
    <col min="8" max="8" width="14.1640625" style="46" customWidth="1"/>
    <col min="9" max="9" width="8.6640625" style="46"/>
    <col min="10" max="10" width="13.33203125" style="46" customWidth="1"/>
    <col min="11" max="12" width="8.6640625" style="46"/>
    <col min="13" max="13" width="10.6640625" style="61" bestFit="1" customWidth="1"/>
    <col min="14" max="16384" width="8.6640625" style="46"/>
  </cols>
  <sheetData>
    <row r="1" spans="1:10">
      <c r="A1" s="46" t="s">
        <v>2205</v>
      </c>
      <c r="B1" s="131">
        <v>56555390</v>
      </c>
      <c r="C1" s="132">
        <v>100</v>
      </c>
    </row>
    <row r="2" spans="1:10">
      <c r="A2" s="46" t="s">
        <v>2206</v>
      </c>
      <c r="B2" s="131">
        <v>18734546</v>
      </c>
      <c r="C2" s="132">
        <v>33.126013276541812</v>
      </c>
    </row>
    <row r="3" spans="1:10">
      <c r="A3" s="46" t="s">
        <v>2207</v>
      </c>
      <c r="B3" s="131">
        <v>3987724</v>
      </c>
      <c r="C3" s="132">
        <v>7.0510061021593167</v>
      </c>
    </row>
    <row r="5" spans="1:10">
      <c r="A5" s="125" t="s">
        <v>1738</v>
      </c>
      <c r="B5" s="125" t="s">
        <v>161</v>
      </c>
      <c r="C5" s="125"/>
      <c r="D5" s="125"/>
      <c r="E5" s="125"/>
      <c r="F5" s="125"/>
      <c r="G5" s="46" t="s">
        <v>1738</v>
      </c>
      <c r="H5" s="46" t="s">
        <v>161</v>
      </c>
    </row>
    <row r="6" spans="1:10">
      <c r="A6" s="46">
        <v>1</v>
      </c>
      <c r="B6" s="130">
        <v>560429</v>
      </c>
      <c r="C6" s="46" t="s">
        <v>1698</v>
      </c>
      <c r="D6" s="46" t="s">
        <v>1717</v>
      </c>
      <c r="G6" s="46">
        <v>1</v>
      </c>
      <c r="H6" s="130">
        <v>727495</v>
      </c>
      <c r="I6" s="46" t="s">
        <v>2056</v>
      </c>
      <c r="J6" s="46" t="s">
        <v>1695</v>
      </c>
    </row>
    <row r="7" spans="1:10">
      <c r="A7" s="46">
        <v>1</v>
      </c>
      <c r="B7" s="130">
        <v>356355</v>
      </c>
      <c r="C7" s="46" t="s">
        <v>1699</v>
      </c>
      <c r="D7" s="46" t="s">
        <v>1717</v>
      </c>
      <c r="G7" s="46">
        <v>1</v>
      </c>
      <c r="H7" s="130">
        <v>669719</v>
      </c>
      <c r="I7" s="46" t="s">
        <v>2060</v>
      </c>
      <c r="J7" s="46" t="s">
        <v>1695</v>
      </c>
    </row>
    <row r="8" spans="1:10">
      <c r="A8" s="46">
        <v>1</v>
      </c>
      <c r="B8" s="130">
        <v>344356</v>
      </c>
      <c r="C8" s="46" t="s">
        <v>1700</v>
      </c>
      <c r="D8" s="46" t="s">
        <v>1717</v>
      </c>
      <c r="G8" s="46">
        <v>1</v>
      </c>
      <c r="H8" s="130">
        <v>531165</v>
      </c>
      <c r="I8" s="46" t="s">
        <v>2082</v>
      </c>
      <c r="J8" s="46" t="s">
        <v>1695</v>
      </c>
    </row>
    <row r="9" spans="1:10">
      <c r="A9" s="46">
        <v>1</v>
      </c>
      <c r="B9" s="130">
        <v>328555</v>
      </c>
      <c r="C9" s="46" t="s">
        <v>1701</v>
      </c>
      <c r="D9" s="46" t="s">
        <v>1717</v>
      </c>
      <c r="H9" s="130">
        <v>469314</v>
      </c>
      <c r="I9" s="46" t="s">
        <v>1878</v>
      </c>
      <c r="J9" s="46" t="s">
        <v>1695</v>
      </c>
    </row>
    <row r="10" spans="1:10">
      <c r="A10" s="46">
        <v>1</v>
      </c>
      <c r="B10" s="130">
        <v>1123145</v>
      </c>
      <c r="C10" s="46" t="s">
        <v>1866</v>
      </c>
      <c r="D10" s="46" t="s">
        <v>1694</v>
      </c>
      <c r="H10" s="130">
        <v>228472</v>
      </c>
      <c r="I10" s="46" t="s">
        <v>1843</v>
      </c>
      <c r="J10" s="46" t="s">
        <v>1695</v>
      </c>
    </row>
    <row r="11" spans="1:10">
      <c r="A11" s="46">
        <v>1</v>
      </c>
      <c r="B11" s="130">
        <v>691687</v>
      </c>
      <c r="C11" s="46" t="s">
        <v>2001</v>
      </c>
      <c r="D11" s="46" t="s">
        <v>1694</v>
      </c>
      <c r="H11" s="130">
        <v>218853</v>
      </c>
      <c r="I11" s="46" t="s">
        <v>1943</v>
      </c>
      <c r="J11" s="46" t="s">
        <v>1695</v>
      </c>
    </row>
    <row r="12" spans="1:10">
      <c r="A12" s="46">
        <v>1</v>
      </c>
      <c r="B12" s="130">
        <v>676828</v>
      </c>
      <c r="C12" s="46" t="s">
        <v>1834</v>
      </c>
      <c r="D12" s="46" t="s">
        <v>1694</v>
      </c>
      <c r="H12" s="130">
        <v>157858</v>
      </c>
      <c r="I12" s="46" t="s">
        <v>2107</v>
      </c>
      <c r="J12" s="46" t="s">
        <v>1695</v>
      </c>
    </row>
    <row r="13" spans="1:10">
      <c r="A13" s="46">
        <v>1</v>
      </c>
      <c r="B13" s="130">
        <v>670392</v>
      </c>
      <c r="C13" s="46" t="s">
        <v>2141</v>
      </c>
      <c r="D13" s="46" t="s">
        <v>1694</v>
      </c>
      <c r="H13" s="130">
        <v>119994</v>
      </c>
      <c r="I13" s="46" t="s">
        <v>2050</v>
      </c>
      <c r="J13" s="46" t="s">
        <v>1695</v>
      </c>
    </row>
    <row r="14" spans="1:10">
      <c r="A14" s="46">
        <v>1</v>
      </c>
      <c r="B14" s="130">
        <v>582127</v>
      </c>
      <c r="C14" s="46" t="s">
        <v>1935</v>
      </c>
      <c r="D14" s="46" t="s">
        <v>1694</v>
      </c>
      <c r="H14" s="130">
        <v>93683</v>
      </c>
      <c r="I14" s="46" t="s">
        <v>2149</v>
      </c>
      <c r="J14" s="46" t="s">
        <v>1695</v>
      </c>
    </row>
    <row r="15" spans="1:10">
      <c r="A15" s="46">
        <v>1</v>
      </c>
      <c r="B15" s="130">
        <v>575119</v>
      </c>
      <c r="C15" s="46" t="s">
        <v>2011</v>
      </c>
      <c r="D15" s="46" t="s">
        <v>1694</v>
      </c>
      <c r="H15" s="130">
        <v>86866</v>
      </c>
      <c r="I15" s="46" t="s">
        <v>1825</v>
      </c>
      <c r="J15" s="46" t="s">
        <v>1695</v>
      </c>
    </row>
    <row r="16" spans="1:10">
      <c r="A16" s="46">
        <v>1</v>
      </c>
      <c r="B16" s="130">
        <v>574052</v>
      </c>
      <c r="C16" s="46" t="s">
        <v>1977</v>
      </c>
      <c r="D16" s="46" t="s">
        <v>1694</v>
      </c>
      <c r="H16" s="130">
        <f>SUM(H6:H15)</f>
        <v>3303419</v>
      </c>
    </row>
    <row r="17" spans="1:10">
      <c r="A17" s="46">
        <v>1</v>
      </c>
      <c r="B17" s="130">
        <v>559996</v>
      </c>
      <c r="C17" s="46" t="s">
        <v>1746</v>
      </c>
      <c r="D17" s="46" t="s">
        <v>1694</v>
      </c>
      <c r="G17" s="46">
        <v>1</v>
      </c>
      <c r="H17" s="130">
        <v>770535</v>
      </c>
      <c r="I17" s="46" t="s">
        <v>1870</v>
      </c>
      <c r="J17" s="46" t="s">
        <v>6</v>
      </c>
    </row>
    <row r="18" spans="1:10">
      <c r="A18" s="46">
        <v>1</v>
      </c>
      <c r="B18" s="130">
        <v>519510</v>
      </c>
      <c r="C18" s="46" t="s">
        <v>2015</v>
      </c>
      <c r="D18" s="46" t="s">
        <v>1694</v>
      </c>
      <c r="G18" s="46">
        <v>1</v>
      </c>
      <c r="H18" s="130">
        <v>679378</v>
      </c>
      <c r="I18" s="46" t="s">
        <v>2058</v>
      </c>
      <c r="J18" s="46" t="s">
        <v>6</v>
      </c>
    </row>
    <row r="19" spans="1:10">
      <c r="A19" s="46">
        <v>1</v>
      </c>
      <c r="B19" s="130">
        <v>510450</v>
      </c>
      <c r="C19" s="46" t="s">
        <v>1794</v>
      </c>
      <c r="D19" s="46" t="s">
        <v>1694</v>
      </c>
      <c r="G19" s="46">
        <v>1</v>
      </c>
      <c r="H19" s="130">
        <v>642597</v>
      </c>
      <c r="I19" s="46" t="s">
        <v>1837</v>
      </c>
      <c r="J19" s="46" t="s">
        <v>6</v>
      </c>
    </row>
    <row r="20" spans="1:10">
      <c r="A20" s="46">
        <v>1</v>
      </c>
      <c r="B20" s="130">
        <v>508131</v>
      </c>
      <c r="C20" s="46" t="s">
        <v>1876</v>
      </c>
      <c r="D20" s="46" t="s">
        <v>1694</v>
      </c>
      <c r="G20" s="46">
        <v>1</v>
      </c>
      <c r="H20" s="130">
        <v>629582</v>
      </c>
      <c r="I20" s="46" t="s">
        <v>1933</v>
      </c>
      <c r="J20" s="46" t="s">
        <v>6</v>
      </c>
    </row>
    <row r="21" spans="1:10">
      <c r="A21" s="46">
        <v>1</v>
      </c>
      <c r="B21" s="130">
        <v>491129</v>
      </c>
      <c r="C21" s="46" t="s">
        <v>1748</v>
      </c>
      <c r="D21" s="46" t="s">
        <v>1694</v>
      </c>
      <c r="G21" s="46">
        <v>1</v>
      </c>
      <c r="H21" s="130">
        <v>542090</v>
      </c>
      <c r="I21" s="46" t="s">
        <v>2080</v>
      </c>
      <c r="J21" s="46" t="s">
        <v>6</v>
      </c>
    </row>
    <row r="22" spans="1:10">
      <c r="A22" s="46">
        <v>1</v>
      </c>
      <c r="B22" s="130">
        <v>472219</v>
      </c>
      <c r="C22" s="46" t="s">
        <v>1853</v>
      </c>
      <c r="D22" s="46" t="s">
        <v>1694</v>
      </c>
      <c r="G22" s="46">
        <v>1</v>
      </c>
      <c r="H22" s="130">
        <v>531488</v>
      </c>
      <c r="I22" s="46" t="s">
        <v>2013</v>
      </c>
      <c r="J22" s="46" t="s">
        <v>6</v>
      </c>
    </row>
    <row r="23" spans="1:10">
      <c r="A23" s="46">
        <v>1</v>
      </c>
      <c r="B23" s="130">
        <v>462852</v>
      </c>
      <c r="C23" s="46" t="s">
        <v>1802</v>
      </c>
      <c r="D23" s="46" t="s">
        <v>1694</v>
      </c>
      <c r="G23" s="46">
        <v>1</v>
      </c>
      <c r="H23" s="130">
        <v>467752</v>
      </c>
      <c r="I23" s="46" t="s">
        <v>2145</v>
      </c>
      <c r="J23" s="46" t="s">
        <v>6</v>
      </c>
    </row>
    <row r="24" spans="1:10">
      <c r="A24" s="46">
        <v>1</v>
      </c>
      <c r="B24" s="130">
        <v>440776</v>
      </c>
      <c r="C24" s="46" t="s">
        <v>2026</v>
      </c>
      <c r="D24" s="46" t="s">
        <v>1694</v>
      </c>
      <c r="H24" s="130">
        <f>SUM(H17:H23)</f>
        <v>4263422</v>
      </c>
    </row>
    <row r="25" spans="1:10">
      <c r="A25" s="46">
        <v>1</v>
      </c>
      <c r="B25" s="130">
        <v>389707</v>
      </c>
      <c r="C25" s="46" t="s">
        <v>2040</v>
      </c>
      <c r="D25" s="46" t="s">
        <v>1694</v>
      </c>
      <c r="H25" s="130">
        <v>49913</v>
      </c>
      <c r="I25" s="46" t="s">
        <v>2088</v>
      </c>
      <c r="J25" s="46" t="s">
        <v>36</v>
      </c>
    </row>
    <row r="26" spans="1:10">
      <c r="A26" s="46">
        <v>1</v>
      </c>
      <c r="B26" s="130">
        <v>306050</v>
      </c>
      <c r="C26" s="46" t="s">
        <v>1821</v>
      </c>
      <c r="D26" s="46" t="s">
        <v>1694</v>
      </c>
      <c r="H26" s="130">
        <v>47088</v>
      </c>
      <c r="I26" s="46" t="s">
        <v>2024</v>
      </c>
      <c r="J26" s="46" t="s">
        <v>36</v>
      </c>
    </row>
    <row r="27" spans="1:10">
      <c r="A27" s="46">
        <v>1</v>
      </c>
      <c r="B27" s="130">
        <v>302867</v>
      </c>
      <c r="C27" s="46" t="s">
        <v>1766</v>
      </c>
      <c r="D27" s="46" t="s">
        <v>1694</v>
      </c>
      <c r="H27" s="130">
        <v>42228</v>
      </c>
      <c r="I27" s="46" t="s">
        <v>2189</v>
      </c>
      <c r="J27" s="46" t="s">
        <v>36</v>
      </c>
    </row>
    <row r="28" spans="1:10">
      <c r="A28" s="46">
        <v>1</v>
      </c>
      <c r="B28" s="130">
        <v>271783</v>
      </c>
      <c r="C28" s="46" t="s">
        <v>2165</v>
      </c>
      <c r="D28" s="46" t="s">
        <v>1694</v>
      </c>
      <c r="H28" s="130">
        <v>37865</v>
      </c>
      <c r="I28" s="46" t="s">
        <v>2121</v>
      </c>
      <c r="J28" s="46" t="s">
        <v>36</v>
      </c>
    </row>
    <row r="29" spans="1:10">
      <c r="A29" s="46">
        <v>1</v>
      </c>
      <c r="B29" s="130">
        <v>264358</v>
      </c>
      <c r="C29" s="46" t="s">
        <v>2105</v>
      </c>
      <c r="D29" s="46" t="s">
        <v>1694</v>
      </c>
      <c r="H29" s="130">
        <v>34593</v>
      </c>
      <c r="I29" s="46" t="s">
        <v>1786</v>
      </c>
      <c r="J29" s="46" t="s">
        <v>36</v>
      </c>
    </row>
    <row r="30" spans="1:10">
      <c r="A30" s="46">
        <v>1</v>
      </c>
      <c r="B30" s="130">
        <v>173713</v>
      </c>
      <c r="C30" s="46" t="s">
        <v>1990</v>
      </c>
      <c r="D30" s="46" t="s">
        <v>1694</v>
      </c>
      <c r="H30" s="130">
        <v>32973</v>
      </c>
      <c r="I30" s="46" t="s">
        <v>2044</v>
      </c>
      <c r="J30" s="46" t="s">
        <v>36</v>
      </c>
    </row>
    <row r="31" spans="1:10">
      <c r="A31" s="46">
        <v>1</v>
      </c>
      <c r="B31" s="130">
        <v>665835</v>
      </c>
      <c r="C31" s="46" t="s">
        <v>1872</v>
      </c>
      <c r="D31" s="46" t="s">
        <v>32</v>
      </c>
      <c r="H31" s="130">
        <v>31651</v>
      </c>
      <c r="I31" s="46" t="s">
        <v>1988</v>
      </c>
      <c r="J31" s="46" t="s">
        <v>36</v>
      </c>
    </row>
    <row r="32" spans="1:10">
      <c r="A32" s="46">
        <v>1</v>
      </c>
      <c r="B32" s="130">
        <v>1004877</v>
      </c>
      <c r="C32" s="46" t="s">
        <v>1931</v>
      </c>
      <c r="D32" s="46" t="s">
        <v>30</v>
      </c>
      <c r="H32" s="130">
        <v>27283</v>
      </c>
      <c r="I32" s="46" t="s">
        <v>1847</v>
      </c>
      <c r="J32" s="46" t="s">
        <v>36</v>
      </c>
    </row>
    <row r="33" spans="1:10">
      <c r="A33" s="46">
        <v>1</v>
      </c>
      <c r="B33" s="130">
        <v>961096</v>
      </c>
      <c r="C33" s="46" t="s">
        <v>2009</v>
      </c>
      <c r="D33" s="46" t="s">
        <v>30</v>
      </c>
      <c r="H33" s="130">
        <v>24871</v>
      </c>
      <c r="I33" s="46" t="s">
        <v>2030</v>
      </c>
      <c r="J33" s="46" t="s">
        <v>36</v>
      </c>
    </row>
    <row r="34" spans="1:10">
      <c r="A34" s="46">
        <v>1</v>
      </c>
      <c r="B34" s="130">
        <v>898827</v>
      </c>
      <c r="C34" s="46" t="s">
        <v>1832</v>
      </c>
      <c r="D34" s="46" t="s">
        <v>30</v>
      </c>
      <c r="H34" s="130">
        <v>24639</v>
      </c>
      <c r="I34" s="46" t="s">
        <v>1959</v>
      </c>
      <c r="J34" s="46" t="s">
        <v>36</v>
      </c>
    </row>
    <row r="35" spans="1:10">
      <c r="A35" s="46">
        <v>1</v>
      </c>
      <c r="B35" s="130">
        <v>884823</v>
      </c>
      <c r="C35" s="46" t="s">
        <v>1868</v>
      </c>
      <c r="D35" s="46" t="s">
        <v>30</v>
      </c>
      <c r="H35" s="130">
        <v>23777</v>
      </c>
      <c r="I35" s="46" t="s">
        <v>1864</v>
      </c>
      <c r="J35" s="46" t="s">
        <v>36</v>
      </c>
    </row>
    <row r="36" spans="1:10">
      <c r="A36" s="46">
        <v>1</v>
      </c>
      <c r="B36" s="130">
        <v>761424</v>
      </c>
      <c r="C36" s="46" t="s">
        <v>2054</v>
      </c>
      <c r="D36" s="46" t="s">
        <v>30</v>
      </c>
      <c r="H36" s="130">
        <v>23550</v>
      </c>
      <c r="I36" s="46" t="s">
        <v>1817</v>
      </c>
      <c r="J36" s="46" t="s">
        <v>36</v>
      </c>
    </row>
    <row r="37" spans="1:10">
      <c r="A37" s="46">
        <v>1</v>
      </c>
      <c r="B37" s="130">
        <v>760093</v>
      </c>
      <c r="C37" s="46" t="s">
        <v>1849</v>
      </c>
      <c r="D37" s="46" t="s">
        <v>30</v>
      </c>
      <c r="H37" s="130">
        <v>23262</v>
      </c>
      <c r="I37" s="46" t="s">
        <v>1811</v>
      </c>
      <c r="J37" s="46" t="s">
        <v>36</v>
      </c>
    </row>
    <row r="38" spans="1:10">
      <c r="A38" s="46">
        <v>1</v>
      </c>
      <c r="B38" s="130">
        <v>747410</v>
      </c>
      <c r="C38" s="46" t="s">
        <v>1999</v>
      </c>
      <c r="D38" s="46" t="s">
        <v>30</v>
      </c>
      <c r="H38" s="130">
        <v>23021</v>
      </c>
      <c r="I38" s="46" t="s">
        <v>2007</v>
      </c>
      <c r="J38" s="46" t="s">
        <v>36</v>
      </c>
    </row>
    <row r="39" spans="1:10">
      <c r="A39" s="46">
        <v>1</v>
      </c>
      <c r="B39" s="130">
        <v>648269</v>
      </c>
      <c r="C39" s="46" t="s">
        <v>1742</v>
      </c>
      <c r="D39" s="46" t="s">
        <v>30</v>
      </c>
      <c r="H39" s="130">
        <v>22153</v>
      </c>
      <c r="I39" s="46" t="s">
        <v>2169</v>
      </c>
      <c r="J39" s="46" t="s">
        <v>36</v>
      </c>
    </row>
    <row r="40" spans="1:10">
      <c r="A40" s="46">
        <v>1</v>
      </c>
      <c r="B40" s="130">
        <v>644799</v>
      </c>
      <c r="C40" s="46" t="s">
        <v>1874</v>
      </c>
      <c r="D40" s="46" t="s">
        <v>30</v>
      </c>
      <c r="H40" s="130">
        <v>21611</v>
      </c>
      <c r="I40" s="46" t="s">
        <v>1954</v>
      </c>
      <c r="J40" s="46" t="s">
        <v>36</v>
      </c>
    </row>
    <row r="41" spans="1:10">
      <c r="A41" s="46">
        <v>1</v>
      </c>
      <c r="B41" s="130">
        <v>641910</v>
      </c>
      <c r="C41" s="46" t="s">
        <v>2078</v>
      </c>
      <c r="D41" s="46" t="s">
        <v>30</v>
      </c>
      <c r="H41" s="130">
        <v>21064</v>
      </c>
      <c r="I41" s="46" t="s">
        <v>2076</v>
      </c>
      <c r="J41" s="46" t="s">
        <v>36</v>
      </c>
    </row>
    <row r="42" spans="1:10">
      <c r="A42" s="46">
        <v>1</v>
      </c>
      <c r="B42" s="130">
        <v>640473</v>
      </c>
      <c r="C42" s="46" t="s">
        <v>2143</v>
      </c>
      <c r="D42" s="46" t="s">
        <v>30</v>
      </c>
      <c r="H42" s="130">
        <v>21006</v>
      </c>
      <c r="I42" s="46" t="s">
        <v>1761</v>
      </c>
      <c r="J42" s="46" t="s">
        <v>36</v>
      </c>
    </row>
    <row r="43" spans="1:10">
      <c r="A43" s="46">
        <v>1</v>
      </c>
      <c r="B43" s="130">
        <v>609636</v>
      </c>
      <c r="C43" s="46" t="s">
        <v>1819</v>
      </c>
      <c r="D43" s="46" t="s">
        <v>30</v>
      </c>
      <c r="H43" s="130">
        <v>20742</v>
      </c>
      <c r="I43" s="46" t="s">
        <v>2174</v>
      </c>
      <c r="J43" s="46" t="s">
        <v>36</v>
      </c>
    </row>
    <row r="44" spans="1:10">
      <c r="A44" s="46">
        <v>1</v>
      </c>
      <c r="B44" s="130">
        <v>577392</v>
      </c>
      <c r="C44" s="46" t="s">
        <v>1851</v>
      </c>
      <c r="D44" s="46" t="s">
        <v>30</v>
      </c>
      <c r="H44" s="130">
        <v>20653</v>
      </c>
      <c r="I44" s="46" t="s">
        <v>1806</v>
      </c>
      <c r="J44" s="46" t="s">
        <v>36</v>
      </c>
    </row>
    <row r="45" spans="1:10">
      <c r="A45" s="46">
        <v>1</v>
      </c>
      <c r="B45" s="130">
        <v>568252</v>
      </c>
      <c r="C45" s="46" t="s">
        <v>2103</v>
      </c>
      <c r="D45" s="46" t="s">
        <v>30</v>
      </c>
      <c r="H45" s="130">
        <v>20412</v>
      </c>
      <c r="I45" s="46" t="s">
        <v>1899</v>
      </c>
      <c r="J45" s="46" t="s">
        <v>36</v>
      </c>
    </row>
    <row r="46" spans="1:10">
      <c r="A46" s="46">
        <v>1</v>
      </c>
      <c r="B46" s="130">
        <v>531412</v>
      </c>
      <c r="C46" s="46" t="s">
        <v>1984</v>
      </c>
      <c r="D46" s="46" t="s">
        <v>30</v>
      </c>
      <c r="H46" s="130">
        <v>20378</v>
      </c>
      <c r="I46" s="46" t="s">
        <v>2101</v>
      </c>
      <c r="J46" s="46" t="s">
        <v>36</v>
      </c>
    </row>
    <row r="47" spans="1:10">
      <c r="A47" s="46">
        <v>1</v>
      </c>
      <c r="B47" s="130">
        <v>527371</v>
      </c>
      <c r="C47" s="46" t="s">
        <v>1813</v>
      </c>
      <c r="D47" s="46" t="s">
        <v>30</v>
      </c>
      <c r="H47" s="130">
        <v>20354</v>
      </c>
      <c r="I47" s="46" t="s">
        <v>2182</v>
      </c>
      <c r="J47" s="46" t="s">
        <v>36</v>
      </c>
    </row>
    <row r="48" spans="1:10">
      <c r="A48" s="46">
        <v>1</v>
      </c>
      <c r="B48" s="130">
        <v>524070</v>
      </c>
      <c r="C48" s="46" t="s">
        <v>1937</v>
      </c>
      <c r="D48" s="46" t="s">
        <v>30</v>
      </c>
      <c r="H48" s="130">
        <v>20350</v>
      </c>
      <c r="I48" s="46" t="s">
        <v>1981</v>
      </c>
      <c r="J48" s="46" t="s">
        <v>36</v>
      </c>
    </row>
    <row r="49" spans="1:10">
      <c r="A49" s="46">
        <v>1</v>
      </c>
      <c r="B49" s="130">
        <v>484300</v>
      </c>
      <c r="C49" s="46" t="s">
        <v>1808</v>
      </c>
      <c r="D49" s="46" t="s">
        <v>30</v>
      </c>
      <c r="H49" s="130">
        <v>19129</v>
      </c>
      <c r="I49" s="46" t="s">
        <v>1800</v>
      </c>
      <c r="J49" s="46" t="s">
        <v>36</v>
      </c>
    </row>
    <row r="50" spans="1:10">
      <c r="A50" s="46">
        <v>1</v>
      </c>
      <c r="B50" s="130">
        <v>440607</v>
      </c>
      <c r="C50" s="46" t="s">
        <v>2171</v>
      </c>
      <c r="D50" s="46" t="s">
        <v>30</v>
      </c>
      <c r="H50" s="130">
        <v>18218</v>
      </c>
      <c r="I50" s="46" t="s">
        <v>2113</v>
      </c>
      <c r="J50" s="46" t="s">
        <v>36</v>
      </c>
    </row>
    <row r="51" spans="1:10">
      <c r="A51" s="46">
        <v>1</v>
      </c>
      <c r="B51" s="130">
        <v>438499</v>
      </c>
      <c r="C51" s="46" t="s">
        <v>2184</v>
      </c>
      <c r="D51" s="46" t="s">
        <v>30</v>
      </c>
      <c r="H51" s="130">
        <v>18071</v>
      </c>
      <c r="I51" s="46" t="s">
        <v>1771</v>
      </c>
      <c r="J51" s="46" t="s">
        <v>36</v>
      </c>
    </row>
    <row r="52" spans="1:10">
      <c r="A52" s="46">
        <v>1</v>
      </c>
      <c r="B52" s="130">
        <v>437347</v>
      </c>
      <c r="C52" s="46" t="s">
        <v>2097</v>
      </c>
      <c r="D52" s="46" t="s">
        <v>30</v>
      </c>
      <c r="H52" s="130">
        <v>17563</v>
      </c>
      <c r="I52" s="46" t="s">
        <v>2127</v>
      </c>
      <c r="J52" s="46" t="s">
        <v>36</v>
      </c>
    </row>
    <row r="53" spans="1:10">
      <c r="A53" s="46">
        <v>1</v>
      </c>
      <c r="B53" s="130">
        <v>422416</v>
      </c>
      <c r="C53" s="46" t="s">
        <v>2038</v>
      </c>
      <c r="D53" s="46" t="s">
        <v>30</v>
      </c>
      <c r="H53" s="130">
        <v>16988</v>
      </c>
      <c r="I53" s="46" t="s">
        <v>2139</v>
      </c>
      <c r="J53" s="46" t="s">
        <v>36</v>
      </c>
    </row>
    <row r="54" spans="1:10">
      <c r="A54" s="46">
        <v>1</v>
      </c>
      <c r="B54" s="130">
        <v>394907</v>
      </c>
      <c r="C54" s="46" t="s">
        <v>2117</v>
      </c>
      <c r="D54" s="46" t="s">
        <v>2203</v>
      </c>
      <c r="H54" s="130">
        <v>16532</v>
      </c>
      <c r="I54" s="46" t="s">
        <v>2070</v>
      </c>
      <c r="J54" s="46" t="s">
        <v>36</v>
      </c>
    </row>
    <row r="55" spans="1:10">
      <c r="A55" s="46">
        <v>1</v>
      </c>
      <c r="B55" s="130">
        <v>387787</v>
      </c>
      <c r="C55" s="46" t="s">
        <v>2092</v>
      </c>
      <c r="D55" s="46" t="s">
        <v>30</v>
      </c>
      <c r="H55" s="130">
        <v>16410</v>
      </c>
      <c r="I55" s="46" t="s">
        <v>1964</v>
      </c>
      <c r="J55" s="46" t="s">
        <v>36</v>
      </c>
    </row>
    <row r="56" spans="1:10">
      <c r="A56" s="46">
        <v>1</v>
      </c>
      <c r="B56" s="130">
        <v>339055</v>
      </c>
      <c r="C56" s="46" t="s">
        <v>1961</v>
      </c>
      <c r="D56" s="46" t="s">
        <v>30</v>
      </c>
      <c r="H56" s="130">
        <v>16282</v>
      </c>
      <c r="I56" s="46" t="s">
        <v>1830</v>
      </c>
      <c r="J56" s="46" t="s">
        <v>36</v>
      </c>
    </row>
    <row r="57" spans="1:10">
      <c r="A57" s="46">
        <v>1</v>
      </c>
      <c r="B57" s="130">
        <v>336612</v>
      </c>
      <c r="C57" s="46" t="s">
        <v>2191</v>
      </c>
      <c r="D57" s="46" t="s">
        <v>30</v>
      </c>
      <c r="H57" s="130">
        <v>15791</v>
      </c>
      <c r="I57" s="46" t="s">
        <v>2095</v>
      </c>
      <c r="J57" s="46" t="s">
        <v>36</v>
      </c>
    </row>
    <row r="58" spans="1:10">
      <c r="A58" s="46">
        <v>1</v>
      </c>
      <c r="B58" s="130">
        <v>332248</v>
      </c>
      <c r="C58" s="46" t="s">
        <v>2032</v>
      </c>
      <c r="D58" s="46" t="s">
        <v>30</v>
      </c>
      <c r="H58" s="130">
        <v>15743</v>
      </c>
      <c r="I58" s="46" t="s">
        <v>2157</v>
      </c>
      <c r="J58" s="46" t="s">
        <v>36</v>
      </c>
    </row>
    <row r="59" spans="1:10">
      <c r="A59" s="46">
        <v>1</v>
      </c>
      <c r="B59" s="130">
        <v>328013</v>
      </c>
      <c r="C59" s="46" t="s">
        <v>1966</v>
      </c>
      <c r="D59" s="46" t="s">
        <v>30</v>
      </c>
      <c r="H59" s="130">
        <v>15223</v>
      </c>
      <c r="I59" s="46" t="s">
        <v>1792</v>
      </c>
      <c r="J59" s="46" t="s">
        <v>36</v>
      </c>
    </row>
    <row r="60" spans="1:10">
      <c r="A60" s="46">
        <v>1</v>
      </c>
      <c r="B60" s="130">
        <v>326990</v>
      </c>
      <c r="C60" s="46" t="s">
        <v>2131</v>
      </c>
      <c r="D60" s="46" t="s">
        <v>30</v>
      </c>
      <c r="H60" s="130">
        <v>14013</v>
      </c>
      <c r="I60" s="46" t="s">
        <v>2134</v>
      </c>
      <c r="J60" s="46" t="s">
        <v>36</v>
      </c>
    </row>
    <row r="61" spans="1:10">
      <c r="A61" s="46">
        <v>1</v>
      </c>
      <c r="B61" s="130">
        <v>306361</v>
      </c>
      <c r="C61" s="46" t="s">
        <v>2072</v>
      </c>
      <c r="D61" s="46" t="s">
        <v>30</v>
      </c>
      <c r="H61" s="130">
        <v>13936</v>
      </c>
      <c r="I61" s="46" t="s">
        <v>2196</v>
      </c>
      <c r="J61" s="46" t="s">
        <v>36</v>
      </c>
    </row>
    <row r="62" spans="1:10">
      <c r="A62" s="46">
        <v>1</v>
      </c>
      <c r="B62" s="130">
        <v>305688</v>
      </c>
      <c r="C62" s="46" t="s">
        <v>2136</v>
      </c>
      <c r="D62" s="46" t="s">
        <v>30</v>
      </c>
      <c r="H62" s="130">
        <v>13293</v>
      </c>
      <c r="I62" s="46" t="s">
        <v>2052</v>
      </c>
      <c r="J62" s="46" t="s">
        <v>36</v>
      </c>
    </row>
    <row r="63" spans="1:10">
      <c r="A63" s="46">
        <v>1</v>
      </c>
      <c r="B63" s="130">
        <v>292440</v>
      </c>
      <c r="C63" s="46" t="s">
        <v>2046</v>
      </c>
      <c r="D63" s="46" t="s">
        <v>30</v>
      </c>
      <c r="H63" s="130">
        <v>12856</v>
      </c>
      <c r="I63" s="46" t="s">
        <v>1975</v>
      </c>
      <c r="J63" s="46" t="s">
        <v>36</v>
      </c>
    </row>
    <row r="64" spans="1:10">
      <c r="A64" s="46">
        <v>1</v>
      </c>
      <c r="B64" s="130">
        <v>290052</v>
      </c>
      <c r="C64" s="46" t="s">
        <v>1774</v>
      </c>
      <c r="D64" s="46" t="s">
        <v>30</v>
      </c>
      <c r="H64" s="130">
        <v>12705</v>
      </c>
      <c r="I64" s="46" t="s">
        <v>2036</v>
      </c>
      <c r="J64" s="46" t="s">
        <v>36</v>
      </c>
    </row>
    <row r="65" spans="1:10">
      <c r="A65" s="46">
        <v>1</v>
      </c>
      <c r="B65" s="130">
        <v>282407</v>
      </c>
      <c r="C65" s="46" t="s">
        <v>2179</v>
      </c>
      <c r="D65" s="46" t="s">
        <v>30</v>
      </c>
      <c r="H65" s="130">
        <v>12152</v>
      </c>
      <c r="I65" s="46" t="s">
        <v>2163</v>
      </c>
      <c r="J65" s="46" t="s">
        <v>36</v>
      </c>
    </row>
    <row r="66" spans="1:10">
      <c r="A66" s="46">
        <v>1</v>
      </c>
      <c r="B66" s="130">
        <v>259854</v>
      </c>
      <c r="C66" s="46" t="s">
        <v>2123</v>
      </c>
      <c r="D66" s="46" t="s">
        <v>30</v>
      </c>
      <c r="H66" s="130">
        <v>11992</v>
      </c>
      <c r="I66" s="46" t="s">
        <v>1969</v>
      </c>
      <c r="J66" s="46" t="s">
        <v>36</v>
      </c>
    </row>
    <row r="67" spans="1:10">
      <c r="A67" s="46">
        <v>1</v>
      </c>
      <c r="B67" s="130">
        <v>251601</v>
      </c>
      <c r="C67" s="46" t="s">
        <v>2159</v>
      </c>
      <c r="D67" s="46" t="s">
        <v>30</v>
      </c>
      <c r="H67" s="130">
        <v>11131</v>
      </c>
      <c r="I67" s="46" t="s">
        <v>1779</v>
      </c>
      <c r="J67" s="46" t="s">
        <v>36</v>
      </c>
    </row>
    <row r="68" spans="1:10">
      <c r="A68" s="46">
        <v>1</v>
      </c>
      <c r="B68" s="130">
        <v>217304</v>
      </c>
      <c r="C68" s="46" t="s">
        <v>1971</v>
      </c>
      <c r="D68" s="46" t="s">
        <v>30</v>
      </c>
      <c r="H68" s="130">
        <v>10183</v>
      </c>
      <c r="I68" s="46" t="s">
        <v>1997</v>
      </c>
      <c r="J68" s="46" t="s">
        <v>36</v>
      </c>
    </row>
    <row r="69" spans="1:10">
      <c r="A69" s="46">
        <v>1</v>
      </c>
      <c r="B69" s="130">
        <v>770535</v>
      </c>
      <c r="C69" s="46" t="s">
        <v>1870</v>
      </c>
      <c r="D69" s="46" t="s">
        <v>6</v>
      </c>
      <c r="H69" s="130">
        <v>9937</v>
      </c>
      <c r="I69" s="46" t="s">
        <v>2201</v>
      </c>
      <c r="J69" s="46" t="s">
        <v>36</v>
      </c>
    </row>
    <row r="70" spans="1:10">
      <c r="A70" s="46">
        <v>1</v>
      </c>
      <c r="B70" s="130">
        <v>679378</v>
      </c>
      <c r="C70" s="46" t="s">
        <v>2058</v>
      </c>
      <c r="D70" s="46" t="s">
        <v>6</v>
      </c>
      <c r="H70" s="130">
        <f>SUM(H25:H69)</f>
        <v>963585</v>
      </c>
    </row>
    <row r="71" spans="1:10">
      <c r="A71" s="46">
        <v>1</v>
      </c>
      <c r="B71" s="130">
        <v>642597</v>
      </c>
      <c r="C71" s="46" t="s">
        <v>1837</v>
      </c>
      <c r="D71" s="46" t="s">
        <v>6</v>
      </c>
      <c r="H71" s="130">
        <v>36646</v>
      </c>
      <c r="I71" s="46" t="s">
        <v>2068</v>
      </c>
      <c r="J71" s="46" t="s">
        <v>1663</v>
      </c>
    </row>
    <row r="72" spans="1:10">
      <c r="A72" s="46">
        <v>1</v>
      </c>
      <c r="B72" s="130">
        <v>629582</v>
      </c>
      <c r="C72" s="46" t="s">
        <v>1933</v>
      </c>
      <c r="D72" s="46" t="s">
        <v>6</v>
      </c>
      <c r="H72" s="130">
        <v>29072</v>
      </c>
      <c r="I72" s="46" t="s">
        <v>1756</v>
      </c>
      <c r="J72" s="46" t="s">
        <v>13</v>
      </c>
    </row>
    <row r="73" spans="1:10">
      <c r="A73" s="46">
        <v>1</v>
      </c>
      <c r="B73" s="130">
        <v>542090</v>
      </c>
      <c r="C73" s="46" t="s">
        <v>2080</v>
      </c>
      <c r="D73" s="46" t="s">
        <v>6</v>
      </c>
      <c r="H73" s="130">
        <v>25714</v>
      </c>
      <c r="I73" s="46" t="s">
        <v>1952</v>
      </c>
      <c r="J73" s="46" t="s">
        <v>13</v>
      </c>
    </row>
    <row r="74" spans="1:10">
      <c r="A74" s="46">
        <v>1</v>
      </c>
      <c r="B74" s="130">
        <v>531488</v>
      </c>
      <c r="C74" s="46" t="s">
        <v>2013</v>
      </c>
      <c r="D74" s="46" t="s">
        <v>6</v>
      </c>
      <c r="H74" s="130">
        <v>14493</v>
      </c>
      <c r="I74" s="46" t="s">
        <v>2176</v>
      </c>
      <c r="J74" s="46" t="s">
        <v>13</v>
      </c>
    </row>
    <row r="75" spans="1:10">
      <c r="A75" s="46">
        <v>1</v>
      </c>
      <c r="B75" s="130">
        <v>467752</v>
      </c>
      <c r="C75" s="46" t="s">
        <v>2145</v>
      </c>
      <c r="D75" s="46" t="s">
        <v>6</v>
      </c>
      <c r="H75" s="130">
        <v>7853</v>
      </c>
      <c r="I75" s="46" t="s">
        <v>1905</v>
      </c>
      <c r="J75" s="46" t="s">
        <v>13</v>
      </c>
    </row>
    <row r="76" spans="1:10">
      <c r="A76" s="46">
        <v>1</v>
      </c>
      <c r="B76" s="130">
        <v>727495</v>
      </c>
      <c r="C76" s="46" t="s">
        <v>2056</v>
      </c>
      <c r="D76" s="46" t="s">
        <v>1695</v>
      </c>
      <c r="H76" s="130">
        <v>5377</v>
      </c>
      <c r="I76" s="46" t="s">
        <v>1916</v>
      </c>
      <c r="J76" s="46" t="s">
        <v>1918</v>
      </c>
    </row>
    <row r="77" spans="1:10">
      <c r="A77" s="46">
        <v>1</v>
      </c>
      <c r="B77" s="130">
        <v>669719</v>
      </c>
      <c r="C77" s="46" t="s">
        <v>2060</v>
      </c>
      <c r="D77" s="46" t="s">
        <v>1695</v>
      </c>
      <c r="H77" s="130">
        <v>4497</v>
      </c>
      <c r="I77" s="46" t="s">
        <v>1923</v>
      </c>
      <c r="J77" s="46" t="s">
        <v>13</v>
      </c>
    </row>
    <row r="78" spans="1:10">
      <c r="A78" s="46">
        <v>1</v>
      </c>
      <c r="B78" s="130">
        <v>531165</v>
      </c>
      <c r="C78" s="46" t="s">
        <v>2082</v>
      </c>
      <c r="D78" s="46" t="s">
        <v>1695</v>
      </c>
      <c r="H78" s="130">
        <v>3714</v>
      </c>
      <c r="I78" s="46" t="s">
        <v>1927</v>
      </c>
      <c r="J78" s="46" t="s">
        <v>1918</v>
      </c>
    </row>
    <row r="79" spans="1:10">
      <c r="B79" s="130">
        <v>218171</v>
      </c>
      <c r="C79" s="46" t="s">
        <v>1708</v>
      </c>
      <c r="D79" s="46" t="s">
        <v>1719</v>
      </c>
      <c r="H79" s="130">
        <f>SUM(H71:H78)</f>
        <v>127366</v>
      </c>
    </row>
    <row r="80" spans="1:10">
      <c r="B80" s="130">
        <v>82357</v>
      </c>
      <c r="C80" s="46" t="s">
        <v>1888</v>
      </c>
      <c r="D80" s="46" t="s">
        <v>1719</v>
      </c>
      <c r="G80" s="46">
        <v>1</v>
      </c>
      <c r="H80" s="130">
        <v>1004877</v>
      </c>
      <c r="I80" s="46" t="s">
        <v>1931</v>
      </c>
      <c r="J80" s="46" t="s">
        <v>30</v>
      </c>
    </row>
    <row r="81" spans="2:10">
      <c r="B81" s="130">
        <v>67459</v>
      </c>
      <c r="C81" s="46" t="s">
        <v>1994</v>
      </c>
      <c r="D81" s="46" t="s">
        <v>1719</v>
      </c>
      <c r="G81" s="46">
        <v>1</v>
      </c>
      <c r="H81" s="130">
        <v>961096</v>
      </c>
      <c r="I81" s="46" t="s">
        <v>2009</v>
      </c>
      <c r="J81" s="46" t="s">
        <v>30</v>
      </c>
    </row>
    <row r="82" spans="2:10">
      <c r="B82" s="130">
        <v>57329</v>
      </c>
      <c r="C82" s="46" t="s">
        <v>1859</v>
      </c>
      <c r="D82" s="46" t="s">
        <v>1719</v>
      </c>
      <c r="G82" s="46">
        <v>1</v>
      </c>
      <c r="H82" s="130">
        <v>898827</v>
      </c>
      <c r="I82" s="46" t="s">
        <v>1832</v>
      </c>
      <c r="J82" s="46" t="s">
        <v>30</v>
      </c>
    </row>
    <row r="83" spans="2:10">
      <c r="B83" s="130">
        <v>42858</v>
      </c>
      <c r="C83" s="46" t="s">
        <v>1895</v>
      </c>
      <c r="D83" s="46" t="s">
        <v>1719</v>
      </c>
      <c r="G83" s="46">
        <v>1</v>
      </c>
      <c r="H83" s="130">
        <v>884823</v>
      </c>
      <c r="I83" s="46" t="s">
        <v>1868</v>
      </c>
      <c r="J83" s="46" t="s">
        <v>30</v>
      </c>
    </row>
    <row r="84" spans="2:10">
      <c r="B84" s="130">
        <v>32113</v>
      </c>
      <c r="C84" s="46" t="s">
        <v>1950</v>
      </c>
      <c r="D84" s="46" t="s">
        <v>1719</v>
      </c>
      <c r="G84" s="46">
        <v>1</v>
      </c>
      <c r="H84" s="130">
        <v>761424</v>
      </c>
      <c r="I84" s="46" t="s">
        <v>2054</v>
      </c>
      <c r="J84" s="46" t="s">
        <v>30</v>
      </c>
    </row>
    <row r="85" spans="2:10">
      <c r="B85" s="130">
        <v>28408</v>
      </c>
      <c r="C85" s="46" t="s">
        <v>1897</v>
      </c>
      <c r="D85" s="46" t="s">
        <v>1719</v>
      </c>
      <c r="G85" s="46">
        <v>1</v>
      </c>
      <c r="H85" s="130">
        <v>760093</v>
      </c>
      <c r="I85" s="46" t="s">
        <v>1849</v>
      </c>
      <c r="J85" s="46" t="s">
        <v>30</v>
      </c>
    </row>
    <row r="86" spans="2:10">
      <c r="B86" s="130">
        <v>7329</v>
      </c>
      <c r="C86" s="46" t="s">
        <v>1907</v>
      </c>
      <c r="D86" s="46" t="s">
        <v>1719</v>
      </c>
      <c r="G86" s="46">
        <v>1</v>
      </c>
      <c r="H86" s="130">
        <v>747410</v>
      </c>
      <c r="I86" s="46" t="s">
        <v>1999</v>
      </c>
      <c r="J86" s="46" t="s">
        <v>30</v>
      </c>
    </row>
    <row r="87" spans="2:10">
      <c r="B87" s="130">
        <v>5017</v>
      </c>
      <c r="C87" s="46" t="s">
        <v>1921</v>
      </c>
      <c r="D87" s="46" t="s">
        <v>1719</v>
      </c>
      <c r="G87" s="46">
        <v>1</v>
      </c>
      <c r="H87" s="130">
        <v>648269</v>
      </c>
      <c r="I87" s="46" t="s">
        <v>1742</v>
      </c>
      <c r="J87" s="46" t="s">
        <v>30</v>
      </c>
    </row>
    <row r="88" spans="2:10">
      <c r="B88" s="130">
        <v>318561</v>
      </c>
      <c r="C88" s="46" t="s">
        <v>1702</v>
      </c>
      <c r="D88" s="46" t="s">
        <v>1717</v>
      </c>
      <c r="G88" s="46">
        <v>1</v>
      </c>
      <c r="H88" s="130">
        <v>644799</v>
      </c>
      <c r="I88" s="46" t="s">
        <v>1874</v>
      </c>
      <c r="J88" s="46" t="s">
        <v>30</v>
      </c>
    </row>
    <row r="89" spans="2:10">
      <c r="B89" s="130">
        <v>314401</v>
      </c>
      <c r="C89" s="46" t="s">
        <v>1703</v>
      </c>
      <c r="D89" s="46" t="s">
        <v>1717</v>
      </c>
      <c r="G89" s="46">
        <v>1</v>
      </c>
      <c r="H89" s="130">
        <v>641910</v>
      </c>
      <c r="I89" s="46" t="s">
        <v>2078</v>
      </c>
      <c r="J89" s="46" t="s">
        <v>30</v>
      </c>
    </row>
    <row r="90" spans="2:10">
      <c r="B90" s="130">
        <v>269168</v>
      </c>
      <c r="C90" s="46" t="s">
        <v>1705</v>
      </c>
      <c r="D90" s="46" t="s">
        <v>1717</v>
      </c>
      <c r="G90" s="46">
        <v>1</v>
      </c>
      <c r="H90" s="130">
        <v>640473</v>
      </c>
      <c r="I90" s="46" t="s">
        <v>2143</v>
      </c>
      <c r="J90" s="46" t="s">
        <v>30</v>
      </c>
    </row>
    <row r="91" spans="2:10">
      <c r="B91" s="130">
        <v>242781</v>
      </c>
      <c r="C91" s="46" t="s">
        <v>1707</v>
      </c>
      <c r="D91" s="46" t="s">
        <v>1717</v>
      </c>
      <c r="G91" s="46">
        <v>1</v>
      </c>
      <c r="H91" s="130">
        <v>609636</v>
      </c>
      <c r="I91" s="46" t="s">
        <v>1819</v>
      </c>
      <c r="J91" s="46" t="s">
        <v>30</v>
      </c>
    </row>
    <row r="92" spans="2:10">
      <c r="B92" s="130">
        <v>216881</v>
      </c>
      <c r="C92" s="46" t="s">
        <v>1709</v>
      </c>
      <c r="D92" s="46" t="s">
        <v>1717</v>
      </c>
      <c r="G92" s="46">
        <v>1</v>
      </c>
      <c r="H92" s="130">
        <v>577392</v>
      </c>
      <c r="I92" s="46" t="s">
        <v>1851</v>
      </c>
      <c r="J92" s="46" t="s">
        <v>30</v>
      </c>
    </row>
    <row r="93" spans="2:10">
      <c r="B93" s="130">
        <v>214917</v>
      </c>
      <c r="C93" s="46" t="s">
        <v>1710</v>
      </c>
      <c r="D93" s="46" t="s">
        <v>1717</v>
      </c>
      <c r="G93" s="46">
        <v>1</v>
      </c>
      <c r="H93" s="130">
        <v>568252</v>
      </c>
      <c r="I93" s="46" t="s">
        <v>2103</v>
      </c>
      <c r="J93" s="46" t="s">
        <v>30</v>
      </c>
    </row>
    <row r="94" spans="2:10">
      <c r="B94" s="130">
        <v>191371</v>
      </c>
      <c r="C94" s="46" t="s">
        <v>1711</v>
      </c>
      <c r="D94" s="46" t="s">
        <v>1717</v>
      </c>
      <c r="H94" s="130">
        <v>558150</v>
      </c>
      <c r="I94" s="46" t="s">
        <v>1957</v>
      </c>
      <c r="J94" s="46" t="s">
        <v>30</v>
      </c>
    </row>
    <row r="95" spans="2:10">
      <c r="B95" s="130">
        <v>183817</v>
      </c>
      <c r="C95" s="46" t="s">
        <v>1712</v>
      </c>
      <c r="D95" s="46" t="s">
        <v>1717</v>
      </c>
      <c r="G95" s="46">
        <v>1</v>
      </c>
      <c r="H95" s="130">
        <v>531412</v>
      </c>
      <c r="I95" s="46" t="s">
        <v>1984</v>
      </c>
      <c r="J95" s="46" t="s">
        <v>30</v>
      </c>
    </row>
    <row r="96" spans="2:10">
      <c r="B96" s="130">
        <v>152470</v>
      </c>
      <c r="C96" s="46" t="s">
        <v>1713</v>
      </c>
      <c r="D96" s="46" t="s">
        <v>1717</v>
      </c>
      <c r="G96" s="46">
        <v>1</v>
      </c>
      <c r="H96" s="130">
        <v>527371</v>
      </c>
      <c r="I96" s="46" t="s">
        <v>1813</v>
      </c>
      <c r="J96" s="46" t="s">
        <v>30</v>
      </c>
    </row>
    <row r="97" spans="2:10">
      <c r="B97" s="130">
        <v>134212</v>
      </c>
      <c r="C97" s="46" t="s">
        <v>1714</v>
      </c>
      <c r="D97" s="46" t="s">
        <v>1717</v>
      </c>
      <c r="G97" s="46">
        <v>1</v>
      </c>
      <c r="H97" s="130">
        <v>524070</v>
      </c>
      <c r="I97" s="46" t="s">
        <v>1937</v>
      </c>
      <c r="J97" s="46" t="s">
        <v>30</v>
      </c>
    </row>
    <row r="98" spans="2:10">
      <c r="B98" s="130">
        <v>131278</v>
      </c>
      <c r="C98" s="46" t="s">
        <v>1715</v>
      </c>
      <c r="D98" s="46" t="s">
        <v>1717</v>
      </c>
      <c r="H98" s="130">
        <v>499974</v>
      </c>
      <c r="I98" s="46" t="s">
        <v>1979</v>
      </c>
      <c r="J98" s="46" t="s">
        <v>30</v>
      </c>
    </row>
    <row r="99" spans="2:10">
      <c r="B99" s="130">
        <v>115397</v>
      </c>
      <c r="C99" s="46" t="s">
        <v>1716</v>
      </c>
      <c r="D99" s="46" t="s">
        <v>1717</v>
      </c>
      <c r="G99" s="46">
        <v>1</v>
      </c>
      <c r="H99" s="130">
        <v>484300</v>
      </c>
      <c r="I99" s="46" t="s">
        <v>1808</v>
      </c>
      <c r="J99" s="46" t="s">
        <v>30</v>
      </c>
    </row>
    <row r="100" spans="2:10">
      <c r="B100" s="130">
        <v>310133</v>
      </c>
      <c r="C100" s="46" t="s">
        <v>1704</v>
      </c>
      <c r="D100" s="46" t="s">
        <v>1718</v>
      </c>
      <c r="H100" s="130">
        <v>482688</v>
      </c>
      <c r="I100" s="46" t="s">
        <v>1750</v>
      </c>
      <c r="J100" s="46" t="s">
        <v>30</v>
      </c>
    </row>
    <row r="101" spans="2:10">
      <c r="B101" s="130">
        <v>257036</v>
      </c>
      <c r="C101" s="46" t="s">
        <v>1706</v>
      </c>
      <c r="D101" s="46" t="s">
        <v>1718</v>
      </c>
      <c r="H101" s="130">
        <v>469268</v>
      </c>
      <c r="I101" s="46" t="s">
        <v>1797</v>
      </c>
      <c r="J101" s="46" t="s">
        <v>30</v>
      </c>
    </row>
    <row r="102" spans="2:10">
      <c r="B102" s="130">
        <v>78655</v>
      </c>
      <c r="C102" s="46" t="s">
        <v>1827</v>
      </c>
      <c r="D102" s="46" t="s">
        <v>1718</v>
      </c>
      <c r="G102" s="46">
        <v>1</v>
      </c>
      <c r="H102" s="130">
        <v>440607</v>
      </c>
      <c r="I102" s="46" t="s">
        <v>2171</v>
      </c>
      <c r="J102" s="46" t="s">
        <v>30</v>
      </c>
    </row>
    <row r="103" spans="2:10">
      <c r="B103" s="130">
        <v>67535</v>
      </c>
      <c r="C103" s="46" t="s">
        <v>1891</v>
      </c>
      <c r="D103" s="46" t="s">
        <v>1718</v>
      </c>
      <c r="G103" s="46">
        <v>1</v>
      </c>
      <c r="H103" s="130">
        <v>438499</v>
      </c>
      <c r="I103" s="46" t="s">
        <v>2184</v>
      </c>
      <c r="J103" s="46" t="s">
        <v>30</v>
      </c>
    </row>
    <row r="104" spans="2:10">
      <c r="B104" s="130">
        <v>46096</v>
      </c>
      <c r="C104" s="46" t="s">
        <v>2187</v>
      </c>
      <c r="D104" s="46" t="s">
        <v>1718</v>
      </c>
      <c r="G104" s="46">
        <v>1</v>
      </c>
      <c r="H104" s="130">
        <v>437347</v>
      </c>
      <c r="I104" s="46" t="s">
        <v>2097</v>
      </c>
      <c r="J104" s="46" t="s">
        <v>30</v>
      </c>
    </row>
    <row r="105" spans="2:10">
      <c r="B105" s="130">
        <v>26686</v>
      </c>
      <c r="C105" s="46" t="s">
        <v>1758</v>
      </c>
      <c r="D105" s="46" t="s">
        <v>1718</v>
      </c>
      <c r="H105" s="130">
        <v>432982</v>
      </c>
      <c r="I105" s="46" t="s">
        <v>1804</v>
      </c>
      <c r="J105" s="46" t="s">
        <v>30</v>
      </c>
    </row>
    <row r="106" spans="2:10">
      <c r="B106" s="130">
        <v>16187</v>
      </c>
      <c r="C106" s="46" t="s">
        <v>1901</v>
      </c>
      <c r="D106" s="46" t="s">
        <v>1718</v>
      </c>
      <c r="G106" s="46">
        <v>1</v>
      </c>
      <c r="H106" s="130">
        <v>422416</v>
      </c>
      <c r="I106" s="46" t="s">
        <v>2038</v>
      </c>
      <c r="J106" s="46" t="s">
        <v>30</v>
      </c>
    </row>
    <row r="107" spans="2:10">
      <c r="B107" s="130">
        <v>5388</v>
      </c>
      <c r="C107" s="46" t="s">
        <v>1914</v>
      </c>
      <c r="D107" s="46" t="s">
        <v>1718</v>
      </c>
      <c r="H107" s="130">
        <v>420929</v>
      </c>
      <c r="I107" s="46" t="s">
        <v>2028</v>
      </c>
      <c r="J107" s="46" t="s">
        <v>30</v>
      </c>
    </row>
    <row r="108" spans="2:10">
      <c r="B108" s="130">
        <v>3296</v>
      </c>
      <c r="C108" s="46" t="s">
        <v>1929</v>
      </c>
      <c r="D108" s="46" t="s">
        <v>1718</v>
      </c>
      <c r="G108" s="46">
        <v>1</v>
      </c>
      <c r="H108" s="130">
        <v>394907</v>
      </c>
      <c r="I108" s="46" t="s">
        <v>2117</v>
      </c>
      <c r="J108" s="46" t="s">
        <v>2203</v>
      </c>
    </row>
    <row r="109" spans="2:10">
      <c r="B109" s="130">
        <v>54412</v>
      </c>
      <c r="C109" s="46" t="s">
        <v>2005</v>
      </c>
      <c r="D109" s="46" t="s">
        <v>1720</v>
      </c>
      <c r="G109" s="46">
        <v>1</v>
      </c>
      <c r="H109" s="130">
        <v>387787</v>
      </c>
      <c r="I109" s="46" t="s">
        <v>2092</v>
      </c>
      <c r="J109" s="46" t="s">
        <v>30</v>
      </c>
    </row>
    <row r="110" spans="2:10">
      <c r="B110" s="130">
        <v>17268</v>
      </c>
      <c r="C110" s="46" t="s">
        <v>2129</v>
      </c>
      <c r="D110" s="46" t="s">
        <v>1720</v>
      </c>
      <c r="G110" s="46">
        <v>1</v>
      </c>
      <c r="H110" s="130">
        <v>339055</v>
      </c>
      <c r="I110" s="46" t="s">
        <v>1961</v>
      </c>
      <c r="J110" s="46" t="s">
        <v>30</v>
      </c>
    </row>
    <row r="111" spans="2:10">
      <c r="B111" s="130">
        <v>16691</v>
      </c>
      <c r="C111" s="46" t="s">
        <v>2115</v>
      </c>
      <c r="D111" s="46" t="s">
        <v>1720</v>
      </c>
      <c r="G111" s="46">
        <v>1</v>
      </c>
      <c r="H111" s="130">
        <v>336612</v>
      </c>
      <c r="I111" s="46" t="s">
        <v>2191</v>
      </c>
      <c r="J111" s="46" t="s">
        <v>30</v>
      </c>
    </row>
    <row r="112" spans="2:10">
      <c r="B112" s="130">
        <v>16047</v>
      </c>
      <c r="C112" s="46" t="s">
        <v>2155</v>
      </c>
      <c r="D112" s="46" t="s">
        <v>1720</v>
      </c>
      <c r="G112" s="46">
        <v>1</v>
      </c>
      <c r="H112" s="130">
        <v>332248</v>
      </c>
      <c r="I112" s="46" t="s">
        <v>2032</v>
      </c>
      <c r="J112" s="46" t="s">
        <v>30</v>
      </c>
    </row>
    <row r="113" spans="2:10">
      <c r="B113" s="130">
        <v>12944</v>
      </c>
      <c r="C113" s="46" t="s">
        <v>1764</v>
      </c>
      <c r="D113" s="46" t="s">
        <v>1720</v>
      </c>
      <c r="G113" s="46">
        <v>1</v>
      </c>
      <c r="H113" s="130">
        <v>328013</v>
      </c>
      <c r="I113" s="46" t="s">
        <v>1966</v>
      </c>
      <c r="J113" s="46" t="s">
        <v>30</v>
      </c>
    </row>
    <row r="114" spans="2:10">
      <c r="B114" s="130">
        <v>12091</v>
      </c>
      <c r="C114" s="46" t="s">
        <v>1903</v>
      </c>
      <c r="D114" s="46" t="s">
        <v>1720</v>
      </c>
      <c r="G114" s="46">
        <v>1</v>
      </c>
      <c r="H114" s="130">
        <v>326990</v>
      </c>
      <c r="I114" s="46" t="s">
        <v>2131</v>
      </c>
      <c r="J114" s="46" t="s">
        <v>30</v>
      </c>
    </row>
    <row r="115" spans="2:10">
      <c r="B115" s="130">
        <v>5812</v>
      </c>
      <c r="C115" s="46" t="s">
        <v>1912</v>
      </c>
      <c r="D115" s="46" t="s">
        <v>1720</v>
      </c>
      <c r="G115" s="46">
        <v>1</v>
      </c>
      <c r="H115" s="130">
        <v>306361</v>
      </c>
      <c r="I115" s="46" t="s">
        <v>2072</v>
      </c>
      <c r="J115" s="46" t="s">
        <v>30</v>
      </c>
    </row>
    <row r="116" spans="2:10">
      <c r="B116" s="130">
        <v>5184</v>
      </c>
      <c r="C116" s="46" t="s">
        <v>1919</v>
      </c>
      <c r="D116" s="46" t="s">
        <v>1720</v>
      </c>
      <c r="G116" s="46">
        <v>1</v>
      </c>
      <c r="H116" s="130">
        <v>305688</v>
      </c>
      <c r="I116" s="46" t="s">
        <v>2136</v>
      </c>
      <c r="J116" s="46" t="s">
        <v>30</v>
      </c>
    </row>
    <row r="117" spans="2:10">
      <c r="B117" s="130">
        <v>448954</v>
      </c>
      <c r="C117" s="46" t="s">
        <v>1941</v>
      </c>
      <c r="D117" s="46" t="s">
        <v>1694</v>
      </c>
      <c r="H117" s="130">
        <v>294815</v>
      </c>
      <c r="I117" s="46" t="s">
        <v>1769</v>
      </c>
      <c r="J117" s="46" t="s">
        <v>30</v>
      </c>
    </row>
    <row r="118" spans="2:10">
      <c r="B118" s="130">
        <v>420068</v>
      </c>
      <c r="C118" s="46" t="s">
        <v>2084</v>
      </c>
      <c r="D118" s="46" t="s">
        <v>1694</v>
      </c>
      <c r="G118" s="46">
        <v>1</v>
      </c>
      <c r="H118" s="130">
        <v>292440</v>
      </c>
      <c r="I118" s="46" t="s">
        <v>2046</v>
      </c>
      <c r="J118" s="46" t="s">
        <v>30</v>
      </c>
    </row>
    <row r="119" spans="2:10">
      <c r="B119" s="130">
        <v>389681</v>
      </c>
      <c r="C119" s="46" t="s">
        <v>1986</v>
      </c>
      <c r="D119" s="46" t="s">
        <v>1694</v>
      </c>
      <c r="G119" s="46">
        <v>1</v>
      </c>
      <c r="H119" s="130">
        <v>290052</v>
      </c>
      <c r="I119" s="46" t="s">
        <v>1774</v>
      </c>
      <c r="J119" s="46" t="s">
        <v>30</v>
      </c>
    </row>
    <row r="120" spans="2:10">
      <c r="B120" s="130">
        <v>347753</v>
      </c>
      <c r="C120" s="46" t="s">
        <v>2064</v>
      </c>
      <c r="D120" s="46" t="s">
        <v>1694</v>
      </c>
      <c r="G120" s="46">
        <v>1</v>
      </c>
      <c r="H120" s="130">
        <v>282407</v>
      </c>
      <c r="I120" s="46" t="s">
        <v>2179</v>
      </c>
      <c r="J120" s="46" t="s">
        <v>30</v>
      </c>
    </row>
    <row r="121" spans="2:10">
      <c r="B121" s="130">
        <v>329501</v>
      </c>
      <c r="C121" s="46" t="s">
        <v>2099</v>
      </c>
      <c r="D121" s="46" t="s">
        <v>1694</v>
      </c>
      <c r="H121" s="130">
        <v>270693</v>
      </c>
      <c r="I121" s="46" t="s">
        <v>2167</v>
      </c>
      <c r="J121" s="46" t="s">
        <v>30</v>
      </c>
    </row>
    <row r="122" spans="2:10">
      <c r="B122" s="130">
        <v>314670</v>
      </c>
      <c r="C122" s="46" t="s">
        <v>1857</v>
      </c>
      <c r="D122" s="46" t="s">
        <v>1694</v>
      </c>
      <c r="G122" s="46">
        <v>1</v>
      </c>
      <c r="H122" s="130">
        <v>259854</v>
      </c>
      <c r="I122" s="46" t="s">
        <v>2123</v>
      </c>
      <c r="J122" s="46" t="s">
        <v>30</v>
      </c>
    </row>
    <row r="123" spans="2:10">
      <c r="B123" s="130">
        <v>291290</v>
      </c>
      <c r="C123" s="46" t="s">
        <v>2034</v>
      </c>
      <c r="D123" s="46" t="s">
        <v>1694</v>
      </c>
      <c r="H123" s="130">
        <v>252767</v>
      </c>
      <c r="I123" s="46" t="s">
        <v>1784</v>
      </c>
      <c r="J123" s="46" t="s">
        <v>30</v>
      </c>
    </row>
    <row r="124" spans="2:10">
      <c r="B124" s="130">
        <v>285743</v>
      </c>
      <c r="C124" s="46" t="s">
        <v>2193</v>
      </c>
      <c r="D124" s="46" t="s">
        <v>1694</v>
      </c>
      <c r="G124" s="46">
        <v>1</v>
      </c>
      <c r="H124" s="130">
        <v>251601</v>
      </c>
      <c r="I124" s="46" t="s">
        <v>2159</v>
      </c>
      <c r="J124" s="46" t="s">
        <v>30</v>
      </c>
    </row>
    <row r="125" spans="2:10">
      <c r="B125" s="130">
        <v>248615</v>
      </c>
      <c r="C125" s="46" t="s">
        <v>1815</v>
      </c>
      <c r="D125" s="46" t="s">
        <v>1694</v>
      </c>
      <c r="H125" s="130">
        <v>249955</v>
      </c>
      <c r="I125" s="46" t="s">
        <v>2199</v>
      </c>
      <c r="J125" s="46" t="s">
        <v>30</v>
      </c>
    </row>
    <row r="126" spans="2:10">
      <c r="B126" s="130">
        <v>236521</v>
      </c>
      <c r="C126" s="46" t="s">
        <v>1776</v>
      </c>
      <c r="D126" s="46" t="s">
        <v>1694</v>
      </c>
      <c r="H126" s="130">
        <v>223583</v>
      </c>
      <c r="I126" s="46" t="s">
        <v>1790</v>
      </c>
      <c r="J126" s="46" t="s">
        <v>30</v>
      </c>
    </row>
    <row r="127" spans="2:10">
      <c r="B127" s="130">
        <v>216361</v>
      </c>
      <c r="C127" s="46" t="s">
        <v>2048</v>
      </c>
      <c r="D127" s="46" t="s">
        <v>1694</v>
      </c>
      <c r="G127" s="46">
        <v>1</v>
      </c>
      <c r="H127" s="130">
        <v>217304</v>
      </c>
      <c r="I127" s="46" t="s">
        <v>1971</v>
      </c>
      <c r="J127" s="46" t="s">
        <v>30</v>
      </c>
    </row>
    <row r="128" spans="2:10">
      <c r="B128" s="130">
        <v>119908</v>
      </c>
      <c r="C128" s="46" t="s">
        <v>2161</v>
      </c>
      <c r="D128" s="46" t="s">
        <v>1694</v>
      </c>
      <c r="H128" s="130">
        <v>152437</v>
      </c>
      <c r="I128" s="46" t="s">
        <v>1992</v>
      </c>
      <c r="J128" s="46" t="s">
        <v>30</v>
      </c>
    </row>
    <row r="129" spans="2:10">
      <c r="B129" s="130">
        <v>487729</v>
      </c>
      <c r="C129" s="46" t="s">
        <v>1939</v>
      </c>
      <c r="D129" s="46" t="s">
        <v>32</v>
      </c>
      <c r="H129" s="130">
        <f>SUM(H80:H128)</f>
        <v>23114863</v>
      </c>
    </row>
    <row r="130" spans="2:10">
      <c r="B130" s="130">
        <v>486778</v>
      </c>
      <c r="C130" s="46" t="s">
        <v>1840</v>
      </c>
      <c r="D130" s="46" t="s">
        <v>32</v>
      </c>
      <c r="H130" s="130">
        <v>93677</v>
      </c>
      <c r="I130" s="46" t="s">
        <v>1886</v>
      </c>
      <c r="J130" s="46" t="s">
        <v>34</v>
      </c>
    </row>
    <row r="131" spans="2:10">
      <c r="B131" s="130">
        <v>454502</v>
      </c>
      <c r="C131" s="46" t="s">
        <v>2062</v>
      </c>
      <c r="D131" s="46" t="s">
        <v>32</v>
      </c>
      <c r="H131" s="130">
        <v>76424</v>
      </c>
      <c r="I131" s="46" t="s">
        <v>1945</v>
      </c>
      <c r="J131" s="46" t="s">
        <v>34</v>
      </c>
    </row>
    <row r="132" spans="2:10">
      <c r="B132" s="130">
        <v>351561</v>
      </c>
      <c r="C132" s="46" t="s">
        <v>1855</v>
      </c>
      <c r="D132" s="46" t="s">
        <v>32</v>
      </c>
      <c r="H132" s="130">
        <v>64781</v>
      </c>
      <c r="I132" s="46" t="s">
        <v>2020</v>
      </c>
      <c r="J132" s="46" t="s">
        <v>34</v>
      </c>
    </row>
    <row r="133" spans="2:10">
      <c r="B133" s="130">
        <v>302489</v>
      </c>
      <c r="C133" s="46" t="s">
        <v>2017</v>
      </c>
      <c r="D133" s="46" t="s">
        <v>32</v>
      </c>
      <c r="H133" s="130">
        <v>55017</v>
      </c>
      <c r="I133" s="46" t="s">
        <v>2151</v>
      </c>
      <c r="J133" s="46" t="s">
        <v>34</v>
      </c>
    </row>
    <row r="134" spans="2:10">
      <c r="B134" s="130">
        <v>239564</v>
      </c>
      <c r="C134" s="46" t="s">
        <v>1752</v>
      </c>
      <c r="D134" s="46" t="s">
        <v>32</v>
      </c>
      <c r="H134" s="130">
        <f>SUM(H130:H133)</f>
        <v>289899</v>
      </c>
    </row>
    <row r="135" spans="2:10">
      <c r="B135" s="130">
        <v>228811</v>
      </c>
      <c r="C135" s="46" t="s">
        <v>2086</v>
      </c>
      <c r="D135" s="46" t="s">
        <v>32</v>
      </c>
      <c r="H135" s="130"/>
    </row>
    <row r="136" spans="2:10">
      <c r="B136" s="130">
        <v>211663</v>
      </c>
      <c r="C136" s="46" t="s">
        <v>2042</v>
      </c>
      <c r="D136" s="46" t="s">
        <v>32</v>
      </c>
      <c r="H136" s="130">
        <v>60431</v>
      </c>
      <c r="I136" s="46" t="s">
        <v>1893</v>
      </c>
      <c r="J136" s="46" t="s">
        <v>35</v>
      </c>
    </row>
    <row r="137" spans="2:10">
      <c r="B137" s="130">
        <v>195629</v>
      </c>
      <c r="C137" s="46" t="s">
        <v>2147</v>
      </c>
      <c r="D137" s="46" t="s">
        <v>32</v>
      </c>
      <c r="H137" s="130"/>
    </row>
    <row r="138" spans="2:10">
      <c r="B138" s="130">
        <v>172382</v>
      </c>
      <c r="C138" s="46" t="s">
        <v>2003</v>
      </c>
      <c r="D138" s="46" t="s">
        <v>32</v>
      </c>
      <c r="H138" s="130">
        <v>118030</v>
      </c>
      <c r="I138" s="46" t="s">
        <v>1845</v>
      </c>
      <c r="J138" s="46" t="s">
        <v>1696</v>
      </c>
    </row>
    <row r="139" spans="2:10">
      <c r="B139" s="130">
        <v>113833</v>
      </c>
      <c r="C139" s="46" t="s">
        <v>1823</v>
      </c>
      <c r="D139" s="46" t="s">
        <v>32</v>
      </c>
      <c r="H139" s="130">
        <v>102402</v>
      </c>
      <c r="I139" s="46" t="s">
        <v>1884</v>
      </c>
      <c r="J139" s="46" t="s">
        <v>1696</v>
      </c>
    </row>
    <row r="140" spans="2:10">
      <c r="B140" s="130">
        <v>104239</v>
      </c>
      <c r="C140" s="46" t="s">
        <v>2125</v>
      </c>
      <c r="D140" s="46" t="s">
        <v>32</v>
      </c>
      <c r="H140" s="130">
        <v>59651</v>
      </c>
      <c r="I140" s="46" t="s">
        <v>2022</v>
      </c>
      <c r="J140" s="46" t="s">
        <v>1696</v>
      </c>
    </row>
    <row r="141" spans="2:10">
      <c r="B141" s="130">
        <v>88499</v>
      </c>
      <c r="C141" s="46" t="s">
        <v>2109</v>
      </c>
      <c r="D141" s="46" t="s">
        <v>32</v>
      </c>
      <c r="H141" s="130">
        <v>50256</v>
      </c>
      <c r="I141" s="46" t="s">
        <v>1948</v>
      </c>
      <c r="J141" s="46" t="s">
        <v>1696</v>
      </c>
    </row>
    <row r="142" spans="2:10">
      <c r="B142" s="130">
        <v>118030</v>
      </c>
      <c r="C142" s="46" t="s">
        <v>1845</v>
      </c>
      <c r="D142" s="46" t="s">
        <v>1696</v>
      </c>
      <c r="H142" s="130">
        <v>50098</v>
      </c>
      <c r="I142" s="46" t="s">
        <v>1862</v>
      </c>
      <c r="J142" s="46" t="s">
        <v>1696</v>
      </c>
    </row>
    <row r="143" spans="2:10">
      <c r="B143" s="130">
        <v>102402</v>
      </c>
      <c r="C143" s="46" t="s">
        <v>1884</v>
      </c>
      <c r="D143" s="46" t="s">
        <v>1696</v>
      </c>
      <c r="H143" s="130">
        <v>37913</v>
      </c>
      <c r="I143" s="46" t="s">
        <v>2066</v>
      </c>
      <c r="J143" s="46" t="s">
        <v>1696</v>
      </c>
    </row>
    <row r="144" spans="2:10">
      <c r="B144" s="130">
        <v>59651</v>
      </c>
      <c r="C144" s="46" t="s">
        <v>2022</v>
      </c>
      <c r="D144" s="46" t="s">
        <v>1696</v>
      </c>
      <c r="H144" s="130">
        <v>34092</v>
      </c>
      <c r="I144" s="46" t="s">
        <v>1754</v>
      </c>
      <c r="J144" s="46" t="s">
        <v>1696</v>
      </c>
    </row>
    <row r="145" spans="2:10">
      <c r="B145" s="130">
        <v>50256</v>
      </c>
      <c r="C145" s="46" t="s">
        <v>1948</v>
      </c>
      <c r="D145" s="46" t="s">
        <v>1696</v>
      </c>
      <c r="H145" s="130">
        <v>30909</v>
      </c>
      <c r="I145" s="46" t="s">
        <v>2153</v>
      </c>
      <c r="J145" s="46" t="s">
        <v>1696</v>
      </c>
    </row>
    <row r="146" spans="2:10">
      <c r="B146" s="130">
        <v>50098</v>
      </c>
      <c r="C146" s="46" t="s">
        <v>1862</v>
      </c>
      <c r="D146" s="46" t="s">
        <v>1696</v>
      </c>
      <c r="H146" s="130">
        <v>28211</v>
      </c>
      <c r="I146" s="46" t="s">
        <v>2111</v>
      </c>
      <c r="J146" s="46" t="s">
        <v>1696</v>
      </c>
    </row>
    <row r="147" spans="2:10">
      <c r="B147" s="130">
        <v>37913</v>
      </c>
      <c r="C147" s="46" t="s">
        <v>2066</v>
      </c>
      <c r="D147" s="46" t="s">
        <v>1696</v>
      </c>
      <c r="H147" s="130">
        <v>23954</v>
      </c>
      <c r="I147" s="46" t="s">
        <v>2090</v>
      </c>
      <c r="J147" s="46" t="s">
        <v>1696</v>
      </c>
    </row>
    <row r="148" spans="2:10">
      <c r="B148" s="130">
        <v>34092</v>
      </c>
      <c r="C148" s="46" t="s">
        <v>1754</v>
      </c>
      <c r="D148" s="46" t="s">
        <v>1696</v>
      </c>
      <c r="H148" s="130">
        <f>SUM(H138:H147)</f>
        <v>535516</v>
      </c>
    </row>
    <row r="149" spans="2:10">
      <c r="B149" s="130">
        <v>30909</v>
      </c>
      <c r="C149" s="46" t="s">
        <v>2153</v>
      </c>
      <c r="D149" s="46" t="s">
        <v>1696</v>
      </c>
      <c r="G149" s="46">
        <v>1</v>
      </c>
      <c r="H149" s="130">
        <v>665835</v>
      </c>
      <c r="I149" s="46" t="s">
        <v>1872</v>
      </c>
      <c r="J149" s="46" t="s">
        <v>32</v>
      </c>
    </row>
    <row r="150" spans="2:10">
      <c r="B150" s="130">
        <v>28211</v>
      </c>
      <c r="C150" s="46" t="s">
        <v>2111</v>
      </c>
      <c r="D150" s="46" t="s">
        <v>1696</v>
      </c>
      <c r="H150" s="130">
        <v>487729</v>
      </c>
      <c r="I150" s="46" t="s">
        <v>1939</v>
      </c>
      <c r="J150" s="46" t="s">
        <v>32</v>
      </c>
    </row>
    <row r="151" spans="2:10">
      <c r="B151" s="130">
        <v>23954</v>
      </c>
      <c r="C151" s="46" t="s">
        <v>2090</v>
      </c>
      <c r="D151" s="46" t="s">
        <v>1696</v>
      </c>
      <c r="H151" s="130">
        <v>486778</v>
      </c>
      <c r="I151" s="46" t="s">
        <v>1840</v>
      </c>
      <c r="J151" s="46" t="s">
        <v>32</v>
      </c>
    </row>
    <row r="152" spans="2:10">
      <c r="B152" s="130">
        <v>60431</v>
      </c>
      <c r="C152" s="46" t="s">
        <v>1893</v>
      </c>
      <c r="D152" s="46" t="s">
        <v>35</v>
      </c>
      <c r="H152" s="130">
        <v>454502</v>
      </c>
      <c r="I152" s="46" t="s">
        <v>2062</v>
      </c>
      <c r="J152" s="46" t="s">
        <v>32</v>
      </c>
    </row>
    <row r="153" spans="2:10">
      <c r="B153" s="130">
        <v>6114</v>
      </c>
      <c r="C153" s="46" t="s">
        <v>1909</v>
      </c>
      <c r="D153" s="46" t="s">
        <v>1911</v>
      </c>
      <c r="H153" s="130">
        <v>351561</v>
      </c>
      <c r="I153" s="46" t="s">
        <v>1855</v>
      </c>
      <c r="J153" s="46" t="s">
        <v>32</v>
      </c>
    </row>
    <row r="154" spans="2:10">
      <c r="B154" s="130">
        <v>3854</v>
      </c>
      <c r="C154" s="46" t="s">
        <v>1925</v>
      </c>
      <c r="D154" s="46" t="s">
        <v>1911</v>
      </c>
      <c r="H154" s="130">
        <v>302489</v>
      </c>
      <c r="I154" s="46" t="s">
        <v>2017</v>
      </c>
      <c r="J154" s="46" t="s">
        <v>32</v>
      </c>
    </row>
    <row r="155" spans="2:10">
      <c r="B155" s="130">
        <v>93677</v>
      </c>
      <c r="C155" s="46" t="s">
        <v>1886</v>
      </c>
      <c r="D155" s="46" t="s">
        <v>34</v>
      </c>
      <c r="H155" s="130">
        <v>239564</v>
      </c>
      <c r="I155" s="46" t="s">
        <v>1752</v>
      </c>
      <c r="J155" s="46" t="s">
        <v>32</v>
      </c>
    </row>
    <row r="156" spans="2:10">
      <c r="B156" s="130">
        <v>76424</v>
      </c>
      <c r="C156" s="46" t="s">
        <v>1945</v>
      </c>
      <c r="D156" s="46" t="s">
        <v>34</v>
      </c>
      <c r="H156" s="130">
        <v>228811</v>
      </c>
      <c r="I156" s="46" t="s">
        <v>2086</v>
      </c>
      <c r="J156" s="46" t="s">
        <v>32</v>
      </c>
    </row>
    <row r="157" spans="2:10">
      <c r="B157" s="130">
        <v>64781</v>
      </c>
      <c r="C157" s="46" t="s">
        <v>2020</v>
      </c>
      <c r="D157" s="46" t="s">
        <v>34</v>
      </c>
      <c r="H157" s="130">
        <v>211663</v>
      </c>
      <c r="I157" s="46" t="s">
        <v>2042</v>
      </c>
      <c r="J157" s="46" t="s">
        <v>32</v>
      </c>
    </row>
    <row r="158" spans="2:10">
      <c r="B158" s="130">
        <v>55017</v>
      </c>
      <c r="C158" s="46" t="s">
        <v>2151</v>
      </c>
      <c r="D158" s="46" t="s">
        <v>34</v>
      </c>
      <c r="H158" s="130">
        <v>195629</v>
      </c>
      <c r="I158" s="46" t="s">
        <v>2147</v>
      </c>
      <c r="J158" s="46" t="s">
        <v>32</v>
      </c>
    </row>
    <row r="159" spans="2:10">
      <c r="B159" s="130">
        <v>558150</v>
      </c>
      <c r="C159" s="46" t="s">
        <v>1957</v>
      </c>
      <c r="D159" s="46" t="s">
        <v>30</v>
      </c>
      <c r="H159" s="130">
        <v>172382</v>
      </c>
      <c r="I159" s="46" t="s">
        <v>2003</v>
      </c>
      <c r="J159" s="46" t="s">
        <v>32</v>
      </c>
    </row>
    <row r="160" spans="2:10">
      <c r="B160" s="130">
        <v>499974</v>
      </c>
      <c r="C160" s="46" t="s">
        <v>1979</v>
      </c>
      <c r="D160" s="46" t="s">
        <v>30</v>
      </c>
      <c r="H160" s="130">
        <v>113833</v>
      </c>
      <c r="I160" s="46" t="s">
        <v>1823</v>
      </c>
      <c r="J160" s="46" t="s">
        <v>32</v>
      </c>
    </row>
    <row r="161" spans="2:10">
      <c r="B161" s="130">
        <v>482688</v>
      </c>
      <c r="C161" s="46" t="s">
        <v>1750</v>
      </c>
      <c r="D161" s="46" t="s">
        <v>30</v>
      </c>
      <c r="H161" s="130">
        <v>104239</v>
      </c>
      <c r="I161" s="46" t="s">
        <v>2125</v>
      </c>
      <c r="J161" s="46" t="s">
        <v>32</v>
      </c>
    </row>
    <row r="162" spans="2:10">
      <c r="B162" s="130">
        <v>469268</v>
      </c>
      <c r="C162" s="46" t="s">
        <v>1797</v>
      </c>
      <c r="D162" s="46" t="s">
        <v>30</v>
      </c>
      <c r="H162" s="130">
        <v>88499</v>
      </c>
      <c r="I162" s="46" t="s">
        <v>2109</v>
      </c>
      <c r="J162" s="46" t="s">
        <v>32</v>
      </c>
    </row>
    <row r="163" spans="2:10">
      <c r="B163" s="130">
        <v>432982</v>
      </c>
      <c r="C163" s="46" t="s">
        <v>1804</v>
      </c>
      <c r="D163" s="46" t="s">
        <v>30</v>
      </c>
      <c r="H163" s="130">
        <f>SUM(H149:H162)</f>
        <v>4103514</v>
      </c>
    </row>
    <row r="164" spans="2:10">
      <c r="B164" s="130">
        <v>420929</v>
      </c>
      <c r="C164" s="46" t="s">
        <v>2028</v>
      </c>
      <c r="D164" s="46" t="s">
        <v>30</v>
      </c>
      <c r="G164" s="46">
        <v>1</v>
      </c>
      <c r="H164" s="130">
        <v>1123145</v>
      </c>
      <c r="I164" s="46" t="s">
        <v>1866</v>
      </c>
      <c r="J164" s="46" t="s">
        <v>1694</v>
      </c>
    </row>
    <row r="165" spans="2:10">
      <c r="B165" s="130">
        <v>294815</v>
      </c>
      <c r="C165" s="46" t="s">
        <v>1769</v>
      </c>
      <c r="D165" s="46" t="s">
        <v>30</v>
      </c>
      <c r="G165" s="46">
        <v>1</v>
      </c>
      <c r="H165" s="130">
        <v>691687</v>
      </c>
      <c r="I165" s="46" t="s">
        <v>2001</v>
      </c>
      <c r="J165" s="46" t="s">
        <v>1694</v>
      </c>
    </row>
    <row r="166" spans="2:10">
      <c r="B166" s="130">
        <v>270693</v>
      </c>
      <c r="C166" s="46" t="s">
        <v>2167</v>
      </c>
      <c r="D166" s="46" t="s">
        <v>30</v>
      </c>
      <c r="G166" s="46">
        <v>1</v>
      </c>
      <c r="H166" s="130">
        <v>676828</v>
      </c>
      <c r="I166" s="46" t="s">
        <v>1834</v>
      </c>
      <c r="J166" s="46" t="s">
        <v>1694</v>
      </c>
    </row>
    <row r="167" spans="2:10">
      <c r="B167" s="130">
        <v>252767</v>
      </c>
      <c r="C167" s="46" t="s">
        <v>1784</v>
      </c>
      <c r="D167" s="46" t="s">
        <v>30</v>
      </c>
      <c r="G167" s="46">
        <v>1</v>
      </c>
      <c r="H167" s="130">
        <v>670392</v>
      </c>
      <c r="I167" s="46" t="s">
        <v>2141</v>
      </c>
      <c r="J167" s="46" t="s">
        <v>1694</v>
      </c>
    </row>
    <row r="168" spans="2:10">
      <c r="B168" s="130">
        <v>249955</v>
      </c>
      <c r="C168" s="46" t="s">
        <v>2199</v>
      </c>
      <c r="D168" s="46" t="s">
        <v>30</v>
      </c>
      <c r="G168" s="46">
        <v>1</v>
      </c>
      <c r="H168" s="130">
        <v>582127</v>
      </c>
      <c r="I168" s="46" t="s">
        <v>1935</v>
      </c>
      <c r="J168" s="46" t="s">
        <v>1694</v>
      </c>
    </row>
    <row r="169" spans="2:10">
      <c r="B169" s="130">
        <v>223583</v>
      </c>
      <c r="C169" s="46" t="s">
        <v>1790</v>
      </c>
      <c r="D169" s="46" t="s">
        <v>30</v>
      </c>
      <c r="G169" s="46">
        <v>1</v>
      </c>
      <c r="H169" s="130">
        <v>575119</v>
      </c>
      <c r="I169" s="46" t="s">
        <v>2011</v>
      </c>
      <c r="J169" s="46" t="s">
        <v>1694</v>
      </c>
    </row>
    <row r="170" spans="2:10">
      <c r="B170" s="130">
        <v>152437</v>
      </c>
      <c r="C170" s="46" t="s">
        <v>1992</v>
      </c>
      <c r="D170" s="46" t="s">
        <v>30</v>
      </c>
      <c r="G170" s="46">
        <v>1</v>
      </c>
      <c r="H170" s="130">
        <v>574052</v>
      </c>
      <c r="I170" s="46" t="s">
        <v>1977</v>
      </c>
      <c r="J170" s="46" t="s">
        <v>1694</v>
      </c>
    </row>
    <row r="171" spans="2:10">
      <c r="B171" s="130">
        <v>36646</v>
      </c>
      <c r="C171" s="46" t="s">
        <v>2068</v>
      </c>
      <c r="D171" s="46" t="s">
        <v>2208</v>
      </c>
      <c r="G171" s="46">
        <v>1</v>
      </c>
      <c r="H171" s="130">
        <v>559996</v>
      </c>
      <c r="I171" s="46" t="s">
        <v>1746</v>
      </c>
      <c r="J171" s="46" t="s">
        <v>1694</v>
      </c>
    </row>
    <row r="172" spans="2:10">
      <c r="B172" s="130">
        <v>29072</v>
      </c>
      <c r="C172" s="46" t="s">
        <v>1756</v>
      </c>
      <c r="D172" s="46" t="s">
        <v>13</v>
      </c>
      <c r="G172" s="46">
        <v>1</v>
      </c>
      <c r="H172" s="130">
        <v>519510</v>
      </c>
      <c r="I172" s="46" t="s">
        <v>2015</v>
      </c>
      <c r="J172" s="46" t="s">
        <v>1694</v>
      </c>
    </row>
    <row r="173" spans="2:10">
      <c r="B173" s="130">
        <v>25714</v>
      </c>
      <c r="C173" s="46" t="s">
        <v>1952</v>
      </c>
      <c r="D173" s="46" t="s">
        <v>13</v>
      </c>
      <c r="G173" s="46">
        <v>1</v>
      </c>
      <c r="H173" s="130">
        <v>510450</v>
      </c>
      <c r="I173" s="46" t="s">
        <v>1794</v>
      </c>
      <c r="J173" s="46" t="s">
        <v>1694</v>
      </c>
    </row>
    <row r="174" spans="2:10">
      <c r="B174" s="130">
        <v>14493</v>
      </c>
      <c r="C174" s="46" t="s">
        <v>2176</v>
      </c>
      <c r="D174" s="46" t="s">
        <v>13</v>
      </c>
      <c r="G174" s="46">
        <v>1</v>
      </c>
      <c r="H174" s="130">
        <v>508131</v>
      </c>
      <c r="I174" s="46" t="s">
        <v>1876</v>
      </c>
      <c r="J174" s="46" t="s">
        <v>1694</v>
      </c>
    </row>
    <row r="175" spans="2:10">
      <c r="B175" s="130">
        <v>7853</v>
      </c>
      <c r="C175" s="46" t="s">
        <v>1905</v>
      </c>
      <c r="D175" s="46" t="s">
        <v>13</v>
      </c>
      <c r="G175" s="46">
        <v>1</v>
      </c>
      <c r="H175" s="130">
        <v>491129</v>
      </c>
      <c r="I175" s="46" t="s">
        <v>1748</v>
      </c>
      <c r="J175" s="46" t="s">
        <v>1694</v>
      </c>
    </row>
    <row r="176" spans="2:10">
      <c r="B176" s="130">
        <v>4497</v>
      </c>
      <c r="C176" s="46" t="s">
        <v>1923</v>
      </c>
      <c r="D176" s="46" t="s">
        <v>13</v>
      </c>
      <c r="G176" s="46">
        <v>1</v>
      </c>
      <c r="H176" s="130">
        <v>472219</v>
      </c>
      <c r="I176" s="46" t="s">
        <v>1853</v>
      </c>
      <c r="J176" s="46" t="s">
        <v>1694</v>
      </c>
    </row>
    <row r="177" spans="2:10">
      <c r="B177" s="130">
        <v>49913</v>
      </c>
      <c r="C177" s="46" t="s">
        <v>2088</v>
      </c>
      <c r="D177" s="46" t="s">
        <v>36</v>
      </c>
      <c r="G177" s="46">
        <v>1</v>
      </c>
      <c r="H177" s="130">
        <v>462852</v>
      </c>
      <c r="I177" s="46" t="s">
        <v>1802</v>
      </c>
      <c r="J177" s="46" t="s">
        <v>1694</v>
      </c>
    </row>
    <row r="178" spans="2:10">
      <c r="B178" s="130">
        <v>47088</v>
      </c>
      <c r="C178" s="46" t="s">
        <v>2024</v>
      </c>
      <c r="D178" s="46" t="s">
        <v>36</v>
      </c>
      <c r="H178" s="130">
        <v>448954</v>
      </c>
      <c r="I178" s="46" t="s">
        <v>1941</v>
      </c>
      <c r="J178" s="46" t="s">
        <v>1694</v>
      </c>
    </row>
    <row r="179" spans="2:10">
      <c r="B179" s="130">
        <v>42228</v>
      </c>
      <c r="C179" s="46" t="s">
        <v>2189</v>
      </c>
      <c r="D179" s="46" t="s">
        <v>36</v>
      </c>
      <c r="G179" s="46">
        <v>1</v>
      </c>
      <c r="H179" s="130">
        <v>440776</v>
      </c>
      <c r="I179" s="46" t="s">
        <v>2026</v>
      </c>
      <c r="J179" s="46" t="s">
        <v>1694</v>
      </c>
    </row>
    <row r="180" spans="2:10">
      <c r="B180" s="130">
        <v>37865</v>
      </c>
      <c r="C180" s="46" t="s">
        <v>2121</v>
      </c>
      <c r="D180" s="46" t="s">
        <v>36</v>
      </c>
      <c r="H180" s="130">
        <v>420068</v>
      </c>
      <c r="I180" s="46" t="s">
        <v>2084</v>
      </c>
      <c r="J180" s="46" t="s">
        <v>1694</v>
      </c>
    </row>
    <row r="181" spans="2:10">
      <c r="B181" s="130">
        <v>34593</v>
      </c>
      <c r="C181" s="46" t="s">
        <v>1786</v>
      </c>
      <c r="D181" s="46" t="s">
        <v>36</v>
      </c>
      <c r="G181" s="46">
        <v>1</v>
      </c>
      <c r="H181" s="130">
        <v>389707</v>
      </c>
      <c r="I181" s="46" t="s">
        <v>2040</v>
      </c>
      <c r="J181" s="46" t="s">
        <v>1694</v>
      </c>
    </row>
    <row r="182" spans="2:10">
      <c r="B182" s="130">
        <v>32973</v>
      </c>
      <c r="C182" s="46" t="s">
        <v>2044</v>
      </c>
      <c r="D182" s="46" t="s">
        <v>36</v>
      </c>
      <c r="H182" s="130">
        <v>389681</v>
      </c>
      <c r="I182" s="46" t="s">
        <v>1986</v>
      </c>
      <c r="J182" s="46" t="s">
        <v>1694</v>
      </c>
    </row>
    <row r="183" spans="2:10">
      <c r="B183" s="130">
        <v>31651</v>
      </c>
      <c r="C183" s="46" t="s">
        <v>1988</v>
      </c>
      <c r="D183" s="46" t="s">
        <v>36</v>
      </c>
      <c r="H183" s="130">
        <v>347753</v>
      </c>
      <c r="I183" s="46" t="s">
        <v>2064</v>
      </c>
      <c r="J183" s="46" t="s">
        <v>1694</v>
      </c>
    </row>
    <row r="184" spans="2:10">
      <c r="B184" s="130">
        <v>27283</v>
      </c>
      <c r="C184" s="46" t="s">
        <v>1847</v>
      </c>
      <c r="D184" s="46" t="s">
        <v>36</v>
      </c>
      <c r="H184" s="130">
        <v>329501</v>
      </c>
      <c r="I184" s="46" t="s">
        <v>2099</v>
      </c>
      <c r="J184" s="46" t="s">
        <v>1694</v>
      </c>
    </row>
    <row r="185" spans="2:10">
      <c r="B185" s="130">
        <v>24871</v>
      </c>
      <c r="C185" s="46" t="s">
        <v>2030</v>
      </c>
      <c r="D185" s="46" t="s">
        <v>36</v>
      </c>
      <c r="H185" s="130">
        <v>314670</v>
      </c>
      <c r="I185" s="46" t="s">
        <v>1857</v>
      </c>
      <c r="J185" s="46" t="s">
        <v>1694</v>
      </c>
    </row>
    <row r="186" spans="2:10">
      <c r="B186" s="130">
        <v>24639</v>
      </c>
      <c r="C186" s="46" t="s">
        <v>1959</v>
      </c>
      <c r="D186" s="46" t="s">
        <v>36</v>
      </c>
      <c r="G186" s="46">
        <v>1</v>
      </c>
      <c r="H186" s="130">
        <v>306050</v>
      </c>
      <c r="I186" s="46" t="s">
        <v>1821</v>
      </c>
      <c r="J186" s="46" t="s">
        <v>1694</v>
      </c>
    </row>
    <row r="187" spans="2:10">
      <c r="B187" s="130">
        <v>23777</v>
      </c>
      <c r="C187" s="46" t="s">
        <v>1864</v>
      </c>
      <c r="D187" s="46" t="s">
        <v>36</v>
      </c>
      <c r="G187" s="46">
        <v>1</v>
      </c>
      <c r="H187" s="130">
        <v>302867</v>
      </c>
      <c r="I187" s="46" t="s">
        <v>1766</v>
      </c>
      <c r="J187" s="46" t="s">
        <v>1694</v>
      </c>
    </row>
    <row r="188" spans="2:10">
      <c r="B188" s="130">
        <v>23550</v>
      </c>
      <c r="C188" s="46" t="s">
        <v>1817</v>
      </c>
      <c r="D188" s="46" t="s">
        <v>36</v>
      </c>
      <c r="H188" s="130">
        <v>291290</v>
      </c>
      <c r="I188" s="46" t="s">
        <v>2034</v>
      </c>
      <c r="J188" s="46" t="s">
        <v>1694</v>
      </c>
    </row>
    <row r="189" spans="2:10">
      <c r="B189" s="130">
        <v>23262</v>
      </c>
      <c r="C189" s="46" t="s">
        <v>1811</v>
      </c>
      <c r="D189" s="46" t="s">
        <v>36</v>
      </c>
      <c r="H189" s="130">
        <v>285743</v>
      </c>
      <c r="I189" s="46" t="s">
        <v>2193</v>
      </c>
      <c r="J189" s="46" t="s">
        <v>1694</v>
      </c>
    </row>
    <row r="190" spans="2:10">
      <c r="B190" s="130">
        <v>23021</v>
      </c>
      <c r="C190" s="46" t="s">
        <v>2007</v>
      </c>
      <c r="D190" s="46" t="s">
        <v>36</v>
      </c>
      <c r="G190" s="46">
        <v>1</v>
      </c>
      <c r="H190" s="130">
        <v>271783</v>
      </c>
      <c r="I190" s="46" t="s">
        <v>2165</v>
      </c>
      <c r="J190" s="46" t="s">
        <v>1694</v>
      </c>
    </row>
    <row r="191" spans="2:10">
      <c r="B191" s="130">
        <v>22153</v>
      </c>
      <c r="C191" s="46" t="s">
        <v>2169</v>
      </c>
      <c r="D191" s="46" t="s">
        <v>36</v>
      </c>
      <c r="G191" s="46">
        <v>1</v>
      </c>
      <c r="H191" s="130">
        <v>264358</v>
      </c>
      <c r="I191" s="46" t="s">
        <v>2105</v>
      </c>
      <c r="J191" s="46" t="s">
        <v>1694</v>
      </c>
    </row>
    <row r="192" spans="2:10">
      <c r="B192" s="130">
        <v>21611</v>
      </c>
      <c r="C192" s="46" t="s">
        <v>1954</v>
      </c>
      <c r="D192" s="46" t="s">
        <v>36</v>
      </c>
      <c r="H192" s="130">
        <v>248615</v>
      </c>
      <c r="I192" s="46" t="s">
        <v>1815</v>
      </c>
      <c r="J192" s="46" t="s">
        <v>1694</v>
      </c>
    </row>
    <row r="193" spans="2:13">
      <c r="B193" s="130">
        <v>21064</v>
      </c>
      <c r="C193" s="46" t="s">
        <v>2076</v>
      </c>
      <c r="D193" s="46" t="s">
        <v>36</v>
      </c>
      <c r="H193" s="130">
        <v>236521</v>
      </c>
      <c r="I193" s="46" t="s">
        <v>1776</v>
      </c>
      <c r="J193" s="46" t="s">
        <v>1694</v>
      </c>
    </row>
    <row r="194" spans="2:13">
      <c r="B194" s="130">
        <v>21006</v>
      </c>
      <c r="C194" s="46" t="s">
        <v>1761</v>
      </c>
      <c r="D194" s="46" t="s">
        <v>36</v>
      </c>
      <c r="H194" s="130">
        <v>216361</v>
      </c>
      <c r="I194" s="46" t="s">
        <v>2048</v>
      </c>
      <c r="J194" s="46" t="s">
        <v>1694</v>
      </c>
    </row>
    <row r="195" spans="2:13">
      <c r="B195" s="130">
        <v>20742</v>
      </c>
      <c r="C195" s="46" t="s">
        <v>2174</v>
      </c>
      <c r="D195" s="46" t="s">
        <v>36</v>
      </c>
      <c r="G195" s="46">
        <v>1</v>
      </c>
      <c r="H195" s="130">
        <v>173713</v>
      </c>
      <c r="I195" s="46" t="s">
        <v>1990</v>
      </c>
      <c r="J195" s="46" t="s">
        <v>1694</v>
      </c>
    </row>
    <row r="196" spans="2:13">
      <c r="B196" s="130">
        <v>20653</v>
      </c>
      <c r="C196" s="46" t="s">
        <v>1806</v>
      </c>
      <c r="D196" s="46" t="s">
        <v>36</v>
      </c>
      <c r="H196" s="130">
        <v>119908</v>
      </c>
      <c r="I196" s="46" t="s">
        <v>2161</v>
      </c>
      <c r="J196" s="46" t="s">
        <v>1694</v>
      </c>
    </row>
    <row r="197" spans="2:13">
      <c r="B197" s="130">
        <v>20412</v>
      </c>
      <c r="C197" s="46" t="s">
        <v>1899</v>
      </c>
      <c r="D197" s="46" t="s">
        <v>36</v>
      </c>
      <c r="H197" s="130">
        <f>SUM(H164:H196)</f>
        <v>14215956</v>
      </c>
    </row>
    <row r="198" spans="2:13">
      <c r="B198" s="130">
        <v>20378</v>
      </c>
      <c r="C198" s="46" t="s">
        <v>2101</v>
      </c>
      <c r="D198" s="46" t="s">
        <v>36</v>
      </c>
      <c r="H198" s="130">
        <v>54412</v>
      </c>
      <c r="I198" s="46" t="s">
        <v>2005</v>
      </c>
      <c r="J198" s="46" t="s">
        <v>1720</v>
      </c>
      <c r="M198" s="46"/>
    </row>
    <row r="199" spans="2:13">
      <c r="B199" s="130">
        <v>20354</v>
      </c>
      <c r="C199" s="46" t="s">
        <v>2182</v>
      </c>
      <c r="D199" s="46" t="s">
        <v>36</v>
      </c>
      <c r="H199" s="130">
        <v>17268</v>
      </c>
      <c r="I199" s="46" t="s">
        <v>2129</v>
      </c>
      <c r="J199" s="46" t="s">
        <v>1720</v>
      </c>
      <c r="M199" s="46"/>
    </row>
    <row r="200" spans="2:13">
      <c r="B200" s="130">
        <v>20350</v>
      </c>
      <c r="C200" s="46" t="s">
        <v>1981</v>
      </c>
      <c r="D200" s="46" t="s">
        <v>36</v>
      </c>
      <c r="H200" s="130">
        <v>16691</v>
      </c>
      <c r="I200" s="46" t="s">
        <v>2115</v>
      </c>
      <c r="J200" s="46" t="s">
        <v>1720</v>
      </c>
      <c r="M200" s="46"/>
    </row>
    <row r="201" spans="2:13">
      <c r="B201" s="130">
        <v>19129</v>
      </c>
      <c r="C201" s="46" t="s">
        <v>1800</v>
      </c>
      <c r="D201" s="46" t="s">
        <v>36</v>
      </c>
      <c r="H201" s="130">
        <v>16047</v>
      </c>
      <c r="I201" s="46" t="s">
        <v>2155</v>
      </c>
      <c r="J201" s="46" t="s">
        <v>1720</v>
      </c>
      <c r="M201" s="46"/>
    </row>
    <row r="202" spans="2:13">
      <c r="B202" s="130">
        <v>18218</v>
      </c>
      <c r="C202" s="46" t="s">
        <v>2113</v>
      </c>
      <c r="D202" s="46" t="s">
        <v>36</v>
      </c>
      <c r="H202" s="130">
        <v>12944</v>
      </c>
      <c r="I202" s="46" t="s">
        <v>1764</v>
      </c>
      <c r="J202" s="46" t="s">
        <v>1720</v>
      </c>
      <c r="M202" s="46"/>
    </row>
    <row r="203" spans="2:13">
      <c r="B203" s="130">
        <v>18071</v>
      </c>
      <c r="C203" s="46" t="s">
        <v>1771</v>
      </c>
      <c r="D203" s="46" t="s">
        <v>36</v>
      </c>
      <c r="H203" s="130">
        <v>12091</v>
      </c>
      <c r="I203" s="46" t="s">
        <v>1903</v>
      </c>
      <c r="J203" s="46" t="s">
        <v>1720</v>
      </c>
      <c r="M203" s="46"/>
    </row>
    <row r="204" spans="2:13">
      <c r="B204" s="130">
        <v>17563</v>
      </c>
      <c r="C204" s="46" t="s">
        <v>2127</v>
      </c>
      <c r="D204" s="46" t="s">
        <v>36</v>
      </c>
      <c r="H204" s="130">
        <v>5812</v>
      </c>
      <c r="I204" s="46" t="s">
        <v>1912</v>
      </c>
      <c r="J204" s="46" t="s">
        <v>1720</v>
      </c>
      <c r="M204" s="46"/>
    </row>
    <row r="205" spans="2:13">
      <c r="B205" s="130">
        <v>16988</v>
      </c>
      <c r="C205" s="46" t="s">
        <v>2139</v>
      </c>
      <c r="D205" s="46" t="s">
        <v>36</v>
      </c>
      <c r="H205" s="130">
        <v>5184</v>
      </c>
      <c r="I205" s="46" t="s">
        <v>1919</v>
      </c>
      <c r="J205" s="46" t="s">
        <v>1720</v>
      </c>
      <c r="M205" s="46"/>
    </row>
    <row r="206" spans="2:13">
      <c r="B206" s="130">
        <v>16532</v>
      </c>
      <c r="C206" s="46" t="s">
        <v>2070</v>
      </c>
      <c r="D206" s="46" t="s">
        <v>36</v>
      </c>
      <c r="H206" s="130">
        <v>6114</v>
      </c>
      <c r="I206" s="46" t="s">
        <v>1909</v>
      </c>
      <c r="J206" s="46" t="s">
        <v>1911</v>
      </c>
      <c r="M206" s="46"/>
    </row>
    <row r="207" spans="2:13">
      <c r="B207" s="130">
        <v>16410</v>
      </c>
      <c r="C207" s="46" t="s">
        <v>1964</v>
      </c>
      <c r="D207" s="46" t="s">
        <v>36</v>
      </c>
      <c r="H207" s="130">
        <v>3854</v>
      </c>
      <c r="I207" s="46" t="s">
        <v>1925</v>
      </c>
      <c r="J207" s="46" t="s">
        <v>1911</v>
      </c>
      <c r="M207" s="46"/>
    </row>
    <row r="208" spans="2:13">
      <c r="B208" s="130">
        <v>16282</v>
      </c>
      <c r="C208" s="46" t="s">
        <v>1830</v>
      </c>
      <c r="D208" s="46" t="s">
        <v>36</v>
      </c>
      <c r="H208" s="130">
        <f>SUM(H198:H207)</f>
        <v>150417</v>
      </c>
      <c r="M208" s="46"/>
    </row>
    <row r="209" spans="2:16">
      <c r="B209" s="130">
        <v>15791</v>
      </c>
      <c r="C209" s="46" t="s">
        <v>2095</v>
      </c>
      <c r="D209" s="46" t="s">
        <v>36</v>
      </c>
      <c r="H209" s="130">
        <v>310133</v>
      </c>
      <c r="I209" s="46" t="s">
        <v>1704</v>
      </c>
      <c r="J209" s="46" t="s">
        <v>1718</v>
      </c>
      <c r="M209" s="46"/>
    </row>
    <row r="210" spans="2:16">
      <c r="B210" s="130">
        <v>15743</v>
      </c>
      <c r="C210" s="46" t="s">
        <v>2157</v>
      </c>
      <c r="D210" s="46" t="s">
        <v>36</v>
      </c>
      <c r="H210" s="130">
        <v>257036</v>
      </c>
      <c r="I210" s="46" t="s">
        <v>1706</v>
      </c>
      <c r="J210" s="46" t="s">
        <v>1718</v>
      </c>
      <c r="M210" s="46"/>
    </row>
    <row r="211" spans="2:16">
      <c r="B211" s="130">
        <v>15223</v>
      </c>
      <c r="C211" s="46" t="s">
        <v>1792</v>
      </c>
      <c r="D211" s="46" t="s">
        <v>36</v>
      </c>
      <c r="H211" s="130">
        <v>78655</v>
      </c>
      <c r="I211" s="46" t="s">
        <v>1827</v>
      </c>
      <c r="J211" s="46" t="s">
        <v>1718</v>
      </c>
      <c r="M211" s="46"/>
    </row>
    <row r="212" spans="2:16">
      <c r="B212" s="130">
        <v>14013</v>
      </c>
      <c r="C212" s="46" t="s">
        <v>2134</v>
      </c>
      <c r="D212" s="46" t="s">
        <v>36</v>
      </c>
      <c r="H212" s="130">
        <v>67535</v>
      </c>
      <c r="I212" s="46" t="s">
        <v>1891</v>
      </c>
      <c r="J212" s="46" t="s">
        <v>1718</v>
      </c>
      <c r="M212" s="46"/>
    </row>
    <row r="213" spans="2:16">
      <c r="B213" s="130">
        <v>13936</v>
      </c>
      <c r="C213" s="46" t="s">
        <v>2196</v>
      </c>
      <c r="D213" s="46" t="s">
        <v>36</v>
      </c>
      <c r="H213" s="130">
        <v>46096</v>
      </c>
      <c r="I213" s="46" t="s">
        <v>2187</v>
      </c>
      <c r="J213" s="46" t="s">
        <v>1718</v>
      </c>
      <c r="M213" s="46"/>
    </row>
    <row r="214" spans="2:16">
      <c r="B214" s="130">
        <v>13293</v>
      </c>
      <c r="C214" s="46" t="s">
        <v>2052</v>
      </c>
      <c r="D214" s="46" t="s">
        <v>36</v>
      </c>
      <c r="H214" s="130">
        <v>26686</v>
      </c>
      <c r="I214" s="46" t="s">
        <v>1758</v>
      </c>
      <c r="J214" s="46" t="s">
        <v>1718</v>
      </c>
      <c r="M214" s="46"/>
    </row>
    <row r="215" spans="2:16">
      <c r="B215" s="130">
        <v>12856</v>
      </c>
      <c r="C215" s="46" t="s">
        <v>1975</v>
      </c>
      <c r="D215" s="46" t="s">
        <v>36</v>
      </c>
      <c r="H215" s="130">
        <v>16187</v>
      </c>
      <c r="I215" s="46" t="s">
        <v>1901</v>
      </c>
      <c r="J215" s="46" t="s">
        <v>1718</v>
      </c>
      <c r="M215" s="46"/>
    </row>
    <row r="216" spans="2:16">
      <c r="B216" s="130">
        <v>12705</v>
      </c>
      <c r="C216" s="46" t="s">
        <v>2036</v>
      </c>
      <c r="D216" s="46" t="s">
        <v>36</v>
      </c>
      <c r="H216" s="130">
        <v>5388</v>
      </c>
      <c r="I216" s="46" t="s">
        <v>1914</v>
      </c>
      <c r="J216" s="46" t="s">
        <v>1718</v>
      </c>
      <c r="M216" s="46"/>
    </row>
    <row r="217" spans="2:16">
      <c r="B217" s="130">
        <v>12152</v>
      </c>
      <c r="C217" s="46" t="s">
        <v>2163</v>
      </c>
      <c r="D217" s="46" t="s">
        <v>36</v>
      </c>
      <c r="H217" s="130">
        <v>3296</v>
      </c>
      <c r="I217" s="46" t="s">
        <v>1929</v>
      </c>
      <c r="J217" s="46" t="s">
        <v>1718</v>
      </c>
      <c r="M217" s="46"/>
    </row>
    <row r="218" spans="2:16">
      <c r="B218" s="130">
        <v>11992</v>
      </c>
      <c r="C218" s="46" t="s">
        <v>1969</v>
      </c>
      <c r="D218" s="46" t="s">
        <v>36</v>
      </c>
      <c r="H218" s="130">
        <f>SUM(H209:H217)</f>
        <v>811012</v>
      </c>
      <c r="M218" s="46"/>
    </row>
    <row r="219" spans="2:16">
      <c r="B219" s="130">
        <v>11131</v>
      </c>
      <c r="C219" s="46" t="s">
        <v>1779</v>
      </c>
      <c r="D219" s="46" t="s">
        <v>36</v>
      </c>
      <c r="G219" s="120">
        <v>1</v>
      </c>
      <c r="H219" s="133">
        <v>560429</v>
      </c>
      <c r="I219" s="120" t="s">
        <v>1698</v>
      </c>
      <c r="J219" s="120" t="s">
        <v>1717</v>
      </c>
      <c r="M219" s="46">
        <v>1</v>
      </c>
      <c r="N219" s="130">
        <v>560429</v>
      </c>
      <c r="O219" s="46" t="s">
        <v>1698</v>
      </c>
      <c r="P219" s="46" t="s">
        <v>1717</v>
      </c>
    </row>
    <row r="220" spans="2:16">
      <c r="B220" s="130">
        <v>10183</v>
      </c>
      <c r="C220" s="46" t="s">
        <v>1997</v>
      </c>
      <c r="D220" s="46" t="s">
        <v>36</v>
      </c>
      <c r="G220" s="120">
        <v>1</v>
      </c>
      <c r="H220" s="133">
        <v>356355</v>
      </c>
      <c r="I220" s="120" t="s">
        <v>1699</v>
      </c>
      <c r="J220" s="120" t="s">
        <v>1717</v>
      </c>
      <c r="M220" s="46">
        <v>1</v>
      </c>
      <c r="N220" s="130">
        <v>356355</v>
      </c>
      <c r="O220" s="46" t="s">
        <v>1699</v>
      </c>
      <c r="P220" s="46" t="s">
        <v>1717</v>
      </c>
    </row>
    <row r="221" spans="2:16">
      <c r="B221" s="130">
        <v>9937</v>
      </c>
      <c r="C221" s="46" t="s">
        <v>2201</v>
      </c>
      <c r="D221" s="46" t="s">
        <v>36</v>
      </c>
      <c r="G221" s="120">
        <v>1</v>
      </c>
      <c r="H221" s="133">
        <v>344356</v>
      </c>
      <c r="I221" s="120" t="s">
        <v>1700</v>
      </c>
      <c r="J221" s="120" t="s">
        <v>1717</v>
      </c>
      <c r="M221" s="46">
        <v>1</v>
      </c>
      <c r="N221" s="130">
        <v>344356</v>
      </c>
      <c r="O221" s="46" t="s">
        <v>1700</v>
      </c>
      <c r="P221" s="46" t="s">
        <v>1717</v>
      </c>
    </row>
    <row r="222" spans="2:16">
      <c r="B222" s="130">
        <v>5377</v>
      </c>
      <c r="C222" s="46" t="s">
        <v>1916</v>
      </c>
      <c r="D222" s="46" t="s">
        <v>1918</v>
      </c>
      <c r="G222" s="120">
        <v>1</v>
      </c>
      <c r="H222" s="133">
        <v>328555</v>
      </c>
      <c r="I222" s="120" t="s">
        <v>1701</v>
      </c>
      <c r="J222" s="120" t="s">
        <v>1717</v>
      </c>
      <c r="M222" s="46">
        <v>1</v>
      </c>
      <c r="N222" s="130">
        <v>328555</v>
      </c>
      <c r="O222" s="46" t="s">
        <v>1701</v>
      </c>
      <c r="P222" s="46" t="s">
        <v>1717</v>
      </c>
    </row>
    <row r="223" spans="2:16">
      <c r="B223" s="130">
        <v>3714</v>
      </c>
      <c r="C223" s="46" t="s">
        <v>1927</v>
      </c>
      <c r="D223" s="46" t="s">
        <v>1918</v>
      </c>
      <c r="H223" s="130">
        <v>318561</v>
      </c>
      <c r="I223" s="46" t="s">
        <v>1702</v>
      </c>
      <c r="J223" s="46" t="s">
        <v>1717</v>
      </c>
      <c r="M223" s="46"/>
      <c r="N223" s="130">
        <f>SUM(N219:N222)</f>
        <v>1589695</v>
      </c>
    </row>
    <row r="224" spans="2:16">
      <c r="B224" s="130">
        <v>469314</v>
      </c>
      <c r="C224" s="46" t="s">
        <v>1878</v>
      </c>
      <c r="D224" s="46" t="s">
        <v>1695</v>
      </c>
      <c r="H224" s="130">
        <v>314401</v>
      </c>
      <c r="I224" s="46" t="s">
        <v>1703</v>
      </c>
      <c r="J224" s="46" t="s">
        <v>1717</v>
      </c>
      <c r="M224" s="46"/>
    </row>
    <row r="225" spans="2:13">
      <c r="B225" s="130">
        <v>228472</v>
      </c>
      <c r="C225" s="46" t="s">
        <v>1843</v>
      </c>
      <c r="D225" s="46" t="s">
        <v>1695</v>
      </c>
      <c r="H225" s="130">
        <v>269168</v>
      </c>
      <c r="I225" s="46" t="s">
        <v>1705</v>
      </c>
      <c r="J225" s="46" t="s">
        <v>1717</v>
      </c>
      <c r="M225" s="46"/>
    </row>
    <row r="226" spans="2:13">
      <c r="B226" s="130">
        <v>218853</v>
      </c>
      <c r="C226" s="46" t="s">
        <v>1943</v>
      </c>
      <c r="D226" s="46" t="s">
        <v>1695</v>
      </c>
      <c r="H226" s="130">
        <v>242781</v>
      </c>
      <c r="I226" s="46" t="s">
        <v>1707</v>
      </c>
      <c r="J226" s="46" t="s">
        <v>1717</v>
      </c>
      <c r="M226" s="46"/>
    </row>
    <row r="227" spans="2:13">
      <c r="B227" s="130">
        <v>157858</v>
      </c>
      <c r="C227" s="46" t="s">
        <v>2107</v>
      </c>
      <c r="D227" s="46" t="s">
        <v>1695</v>
      </c>
      <c r="H227" s="130">
        <v>216881</v>
      </c>
      <c r="I227" s="46" t="s">
        <v>1709</v>
      </c>
      <c r="J227" s="46" t="s">
        <v>1717</v>
      </c>
      <c r="M227" s="46"/>
    </row>
    <row r="228" spans="2:13">
      <c r="B228" s="130">
        <v>119994</v>
      </c>
      <c r="C228" s="46" t="s">
        <v>2050</v>
      </c>
      <c r="D228" s="46" t="s">
        <v>1695</v>
      </c>
      <c r="H228" s="130">
        <v>214917</v>
      </c>
      <c r="I228" s="46" t="s">
        <v>1710</v>
      </c>
      <c r="J228" s="46" t="s">
        <v>1717</v>
      </c>
      <c r="M228" s="46"/>
    </row>
    <row r="229" spans="2:13">
      <c r="B229" s="130">
        <v>93683</v>
      </c>
      <c r="C229" s="46" t="s">
        <v>2149</v>
      </c>
      <c r="D229" s="46" t="s">
        <v>1695</v>
      </c>
      <c r="H229" s="130">
        <v>191371</v>
      </c>
      <c r="I229" s="46" t="s">
        <v>1711</v>
      </c>
      <c r="J229" s="46" t="s">
        <v>1717</v>
      </c>
      <c r="M229" s="46"/>
    </row>
    <row r="230" spans="2:13">
      <c r="B230" s="130">
        <v>86866</v>
      </c>
      <c r="C230" s="46" t="s">
        <v>1825</v>
      </c>
      <c r="D230" s="46" t="s">
        <v>1695</v>
      </c>
      <c r="H230" s="130">
        <v>183817</v>
      </c>
      <c r="I230" s="46" t="s">
        <v>1712</v>
      </c>
      <c r="J230" s="46" t="s">
        <v>1717</v>
      </c>
      <c r="M230" s="46"/>
    </row>
    <row r="231" spans="2:13">
      <c r="B231" s="130"/>
      <c r="H231" s="130">
        <v>152470</v>
      </c>
      <c r="I231" s="46" t="s">
        <v>1713</v>
      </c>
      <c r="J231" s="46" t="s">
        <v>1717</v>
      </c>
      <c r="M231" s="46"/>
    </row>
    <row r="232" spans="2:13">
      <c r="B232" s="130">
        <v>218171</v>
      </c>
      <c r="C232" s="46" t="s">
        <v>1708</v>
      </c>
      <c r="D232" s="46" t="s">
        <v>1719</v>
      </c>
      <c r="H232" s="130">
        <v>134212</v>
      </c>
      <c r="I232" s="46" t="s">
        <v>1714</v>
      </c>
      <c r="J232" s="46" t="s">
        <v>1717</v>
      </c>
      <c r="M232" s="46"/>
    </row>
    <row r="233" spans="2:13">
      <c r="B233" s="130">
        <v>82357</v>
      </c>
      <c r="C233" s="46" t="s">
        <v>1888</v>
      </c>
      <c r="D233" s="46" t="s">
        <v>1719</v>
      </c>
      <c r="H233" s="130">
        <v>131278</v>
      </c>
      <c r="I233" s="46" t="s">
        <v>1715</v>
      </c>
      <c r="J233" s="46" t="s">
        <v>1717</v>
      </c>
      <c r="M233" s="46"/>
    </row>
    <row r="234" spans="2:13">
      <c r="B234" s="130">
        <v>67459</v>
      </c>
      <c r="C234" s="46" t="s">
        <v>1994</v>
      </c>
      <c r="D234" s="46" t="s">
        <v>1719</v>
      </c>
      <c r="H234" s="130">
        <v>115397</v>
      </c>
      <c r="I234" s="46" t="s">
        <v>1716</v>
      </c>
      <c r="J234" s="46" t="s">
        <v>1717</v>
      </c>
      <c r="M234" s="46"/>
    </row>
    <row r="235" spans="2:13">
      <c r="B235" s="130">
        <v>57329</v>
      </c>
      <c r="C235" s="46" t="s">
        <v>1859</v>
      </c>
      <c r="D235" s="46" t="s">
        <v>1719</v>
      </c>
      <c r="H235" s="130">
        <f>SUM(H219:H234)</f>
        <v>4074949</v>
      </c>
      <c r="M235" s="46"/>
    </row>
    <row r="236" spans="2:13">
      <c r="B236" s="130">
        <v>42858</v>
      </c>
      <c r="C236" s="46" t="s">
        <v>1895</v>
      </c>
      <c r="D236" s="46" t="s">
        <v>1719</v>
      </c>
      <c r="H236" s="130">
        <v>218171</v>
      </c>
      <c r="I236" s="46" t="s">
        <v>1708</v>
      </c>
      <c r="J236" s="46" t="s">
        <v>1719</v>
      </c>
      <c r="M236" s="46"/>
    </row>
    <row r="237" spans="2:13">
      <c r="B237" s="130">
        <v>32113</v>
      </c>
      <c r="C237" s="46" t="s">
        <v>1950</v>
      </c>
      <c r="D237" s="46" t="s">
        <v>1719</v>
      </c>
      <c r="H237" s="130">
        <v>82357</v>
      </c>
      <c r="I237" s="46" t="s">
        <v>1888</v>
      </c>
      <c r="J237" s="46" t="s">
        <v>1719</v>
      </c>
      <c r="M237" s="46"/>
    </row>
    <row r="238" spans="2:13">
      <c r="B238" s="130">
        <v>28408</v>
      </c>
      <c r="C238" s="46" t="s">
        <v>1897</v>
      </c>
      <c r="D238" s="46" t="s">
        <v>1719</v>
      </c>
      <c r="H238" s="130">
        <v>67459</v>
      </c>
      <c r="I238" s="46" t="s">
        <v>1994</v>
      </c>
      <c r="J238" s="46" t="s">
        <v>1719</v>
      </c>
      <c r="M238" s="46"/>
    </row>
    <row r="239" spans="2:13">
      <c r="B239" s="130">
        <v>7329</v>
      </c>
      <c r="C239" s="46" t="s">
        <v>1907</v>
      </c>
      <c r="D239" s="46" t="s">
        <v>1719</v>
      </c>
      <c r="H239" s="130">
        <v>57329</v>
      </c>
      <c r="I239" s="46" t="s">
        <v>1859</v>
      </c>
      <c r="J239" s="46" t="s">
        <v>1719</v>
      </c>
      <c r="M239" s="46"/>
    </row>
    <row r="240" spans="2:13">
      <c r="B240" s="130">
        <v>5017</v>
      </c>
      <c r="C240" s="46" t="s">
        <v>1921</v>
      </c>
      <c r="D240" s="46" t="s">
        <v>1719</v>
      </c>
      <c r="H240" s="130">
        <v>42858</v>
      </c>
      <c r="I240" s="46" t="s">
        <v>1895</v>
      </c>
      <c r="J240" s="46" t="s">
        <v>1719</v>
      </c>
      <c r="M240" s="46"/>
    </row>
    <row r="241" spans="2:13">
      <c r="B241" s="130">
        <v>318561</v>
      </c>
      <c r="C241" s="46" t="s">
        <v>1702</v>
      </c>
      <c r="D241" s="46" t="s">
        <v>1717</v>
      </c>
      <c r="H241" s="130">
        <v>32113</v>
      </c>
      <c r="I241" s="46" t="s">
        <v>1950</v>
      </c>
      <c r="J241" s="46" t="s">
        <v>1719</v>
      </c>
      <c r="M241" s="46"/>
    </row>
    <row r="242" spans="2:13">
      <c r="B242" s="130">
        <v>314401</v>
      </c>
      <c r="C242" s="46" t="s">
        <v>1703</v>
      </c>
      <c r="D242" s="46" t="s">
        <v>1717</v>
      </c>
      <c r="H242" s="130">
        <v>28408</v>
      </c>
      <c r="I242" s="46" t="s">
        <v>1897</v>
      </c>
      <c r="J242" s="46" t="s">
        <v>1719</v>
      </c>
      <c r="M242" s="46"/>
    </row>
    <row r="243" spans="2:13">
      <c r="B243" s="130">
        <v>269168</v>
      </c>
      <c r="C243" s="46" t="s">
        <v>1705</v>
      </c>
      <c r="D243" s="46" t="s">
        <v>1717</v>
      </c>
      <c r="H243" s="130">
        <v>7329</v>
      </c>
      <c r="I243" s="46" t="s">
        <v>1907</v>
      </c>
      <c r="J243" s="46" t="s">
        <v>1719</v>
      </c>
      <c r="M243" s="46"/>
    </row>
    <row r="244" spans="2:13">
      <c r="B244" s="130">
        <v>242781</v>
      </c>
      <c r="C244" s="46" t="s">
        <v>1707</v>
      </c>
      <c r="D244" s="46" t="s">
        <v>1717</v>
      </c>
      <c r="H244" s="130">
        <v>5017</v>
      </c>
      <c r="I244" s="46" t="s">
        <v>1921</v>
      </c>
      <c r="J244" s="46" t="s">
        <v>1719</v>
      </c>
      <c r="M244" s="46"/>
    </row>
    <row r="245" spans="2:13">
      <c r="B245" s="130">
        <v>216881</v>
      </c>
      <c r="C245" s="46" t="s">
        <v>1709</v>
      </c>
      <c r="D245" s="46" t="s">
        <v>1717</v>
      </c>
      <c r="H245" s="130">
        <f>SUM(H236:H244)</f>
        <v>541041</v>
      </c>
      <c r="M245" s="46"/>
    </row>
    <row r="246" spans="2:13">
      <c r="B246" s="130">
        <v>214917</v>
      </c>
      <c r="C246" s="46" t="s">
        <v>1710</v>
      </c>
      <c r="D246" s="46" t="s">
        <v>1717</v>
      </c>
    </row>
    <row r="247" spans="2:13">
      <c r="B247" s="130">
        <v>191371</v>
      </c>
      <c r="C247" s="46" t="s">
        <v>1711</v>
      </c>
      <c r="D247" s="46" t="s">
        <v>1717</v>
      </c>
    </row>
    <row r="248" spans="2:13">
      <c r="B248" s="130">
        <v>183817</v>
      </c>
      <c r="C248" s="46" t="s">
        <v>1712</v>
      </c>
      <c r="D248" s="46" t="s">
        <v>1717</v>
      </c>
    </row>
    <row r="249" spans="2:13">
      <c r="B249" s="130">
        <v>152470</v>
      </c>
      <c r="C249" s="46" t="s">
        <v>1713</v>
      </c>
      <c r="D249" s="46" t="s">
        <v>1717</v>
      </c>
    </row>
    <row r="250" spans="2:13">
      <c r="B250" s="130">
        <v>134212</v>
      </c>
      <c r="C250" s="46" t="s">
        <v>1714</v>
      </c>
      <c r="D250" s="46" t="s">
        <v>1717</v>
      </c>
    </row>
    <row r="251" spans="2:13">
      <c r="B251" s="130">
        <v>131278</v>
      </c>
      <c r="C251" s="46" t="s">
        <v>1715</v>
      </c>
      <c r="D251" s="46" t="s">
        <v>1717</v>
      </c>
    </row>
    <row r="252" spans="2:13">
      <c r="B252" s="130">
        <v>115397</v>
      </c>
      <c r="C252" s="46" t="s">
        <v>1716</v>
      </c>
      <c r="D252" s="46" t="s">
        <v>1717</v>
      </c>
    </row>
    <row r="253" spans="2:13">
      <c r="B253" s="130">
        <v>310133</v>
      </c>
      <c r="C253" s="46" t="s">
        <v>1704</v>
      </c>
      <c r="D253" s="46" t="s">
        <v>1718</v>
      </c>
    </row>
    <row r="254" spans="2:13">
      <c r="B254" s="130">
        <v>257036</v>
      </c>
      <c r="C254" s="46" t="s">
        <v>1706</v>
      </c>
      <c r="D254" s="46" t="s">
        <v>1718</v>
      </c>
    </row>
    <row r="255" spans="2:13">
      <c r="B255" s="130">
        <v>78655</v>
      </c>
      <c r="C255" s="46" t="s">
        <v>1827</v>
      </c>
      <c r="D255" s="46" t="s">
        <v>1718</v>
      </c>
    </row>
    <row r="256" spans="2:13">
      <c r="B256" s="130">
        <v>67535</v>
      </c>
      <c r="C256" s="46" t="s">
        <v>1891</v>
      </c>
      <c r="D256" s="46" t="s">
        <v>1718</v>
      </c>
    </row>
    <row r="257" spans="2:4">
      <c r="B257" s="130">
        <v>46096</v>
      </c>
      <c r="C257" s="46" t="s">
        <v>2187</v>
      </c>
      <c r="D257" s="46" t="s">
        <v>1718</v>
      </c>
    </row>
    <row r="258" spans="2:4">
      <c r="B258" s="130">
        <v>26686</v>
      </c>
      <c r="C258" s="46" t="s">
        <v>1758</v>
      </c>
      <c r="D258" s="46" t="s">
        <v>1718</v>
      </c>
    </row>
    <row r="259" spans="2:4">
      <c r="B259" s="130">
        <v>16187</v>
      </c>
      <c r="C259" s="46" t="s">
        <v>1901</v>
      </c>
      <c r="D259" s="46" t="s">
        <v>1718</v>
      </c>
    </row>
    <row r="260" spans="2:4">
      <c r="B260" s="130">
        <v>5388</v>
      </c>
      <c r="C260" s="46" t="s">
        <v>1914</v>
      </c>
      <c r="D260" s="46" t="s">
        <v>1718</v>
      </c>
    </row>
    <row r="261" spans="2:4">
      <c r="B261" s="130">
        <v>3296</v>
      </c>
      <c r="C261" s="46" t="s">
        <v>1929</v>
      </c>
      <c r="D261" s="46" t="s">
        <v>1718</v>
      </c>
    </row>
    <row r="262" spans="2:4">
      <c r="B262" s="130">
        <v>54412</v>
      </c>
      <c r="C262" s="46" t="s">
        <v>2005</v>
      </c>
      <c r="D262" s="46" t="s">
        <v>1720</v>
      </c>
    </row>
    <row r="263" spans="2:4">
      <c r="B263" s="130">
        <v>17268</v>
      </c>
      <c r="C263" s="46" t="s">
        <v>2129</v>
      </c>
      <c r="D263" s="46" t="s">
        <v>1720</v>
      </c>
    </row>
    <row r="264" spans="2:4">
      <c r="B264" s="130">
        <v>16691</v>
      </c>
      <c r="C264" s="46" t="s">
        <v>2115</v>
      </c>
      <c r="D264" s="46" t="s">
        <v>1720</v>
      </c>
    </row>
    <row r="265" spans="2:4">
      <c r="B265" s="130">
        <v>16047</v>
      </c>
      <c r="C265" s="46" t="s">
        <v>2155</v>
      </c>
      <c r="D265" s="46" t="s">
        <v>1720</v>
      </c>
    </row>
    <row r="266" spans="2:4">
      <c r="B266" s="130">
        <v>12944</v>
      </c>
      <c r="C266" s="46" t="s">
        <v>1764</v>
      </c>
      <c r="D266" s="46" t="s">
        <v>1720</v>
      </c>
    </row>
    <row r="267" spans="2:4">
      <c r="B267" s="130">
        <v>12091</v>
      </c>
      <c r="C267" s="46" t="s">
        <v>1903</v>
      </c>
      <c r="D267" s="46" t="s">
        <v>1720</v>
      </c>
    </row>
    <row r="268" spans="2:4">
      <c r="B268" s="130">
        <v>5812</v>
      </c>
      <c r="C268" s="46" t="s">
        <v>1912</v>
      </c>
      <c r="D268" s="46" t="s">
        <v>1720</v>
      </c>
    </row>
    <row r="269" spans="2:4">
      <c r="B269" s="130">
        <v>5184</v>
      </c>
      <c r="C269" s="46" t="s">
        <v>1919</v>
      </c>
      <c r="D269" s="46" t="s">
        <v>1720</v>
      </c>
    </row>
    <row r="270" spans="2:4">
      <c r="B270" s="130">
        <v>6114</v>
      </c>
      <c r="C270" s="46" t="s">
        <v>1909</v>
      </c>
      <c r="D270" s="46" t="s">
        <v>1911</v>
      </c>
    </row>
    <row r="271" spans="2:4">
      <c r="B271" s="130">
        <v>3854</v>
      </c>
      <c r="C271" s="46" t="s">
        <v>1925</v>
      </c>
      <c r="D271" s="46" t="s">
        <v>1911</v>
      </c>
    </row>
    <row r="272" spans="2:4">
      <c r="B272" s="130">
        <f>SUM(B232:B271)</f>
        <v>3987724</v>
      </c>
    </row>
  </sheetData>
  <phoneticPr fontId="2"/>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114"/>
  <sheetViews>
    <sheetView topLeftCell="A90" zoomScaleNormal="100" workbookViewId="0">
      <selection activeCell="G90" sqref="G90"/>
    </sheetView>
  </sheetViews>
  <sheetFormatPr baseColWidth="10" defaultColWidth="8.6640625" defaultRowHeight="14"/>
  <cols>
    <col min="1" max="1" width="25.1640625" style="46" customWidth="1"/>
    <col min="2" max="2" width="12.1640625" style="46" customWidth="1"/>
    <col min="3" max="3" width="12.33203125" style="46" customWidth="1"/>
    <col min="4" max="14" width="10.33203125" style="46" bestFit="1" customWidth="1"/>
    <col min="15" max="15" width="10.5" style="46" customWidth="1"/>
    <col min="16" max="16" width="9.83203125" style="46" customWidth="1"/>
    <col min="17" max="17" width="10.33203125" style="46" bestFit="1" customWidth="1"/>
    <col min="18" max="18" width="11" style="46" customWidth="1"/>
    <col min="19" max="19" width="9.5" style="46" customWidth="1"/>
    <col min="20" max="21" width="11.33203125" style="46" bestFit="1" customWidth="1"/>
    <col min="22" max="22" width="9.5" style="46" customWidth="1"/>
    <col min="23" max="23" width="10" style="46" customWidth="1"/>
    <col min="24" max="32" width="10.33203125" style="46" bestFit="1" customWidth="1"/>
    <col min="33" max="33" width="11.33203125" style="46" bestFit="1" customWidth="1"/>
    <col min="34" max="38" width="10.33203125" style="46" bestFit="1" customWidth="1"/>
    <col min="39" max="39" width="8.83203125" style="46" bestFit="1" customWidth="1"/>
    <col min="40" max="40" width="11.33203125" style="46" bestFit="1" customWidth="1"/>
    <col min="41" max="41" width="9.5" style="46" bestFit="1" customWidth="1"/>
    <col min="42" max="49" width="10.33203125" style="46" bestFit="1" customWidth="1"/>
    <col min="50" max="50" width="12.33203125" style="46" customWidth="1"/>
    <col min="51" max="52" width="10.33203125" style="46" bestFit="1" customWidth="1"/>
    <col min="53" max="53" width="9.6640625" style="46" bestFit="1" customWidth="1"/>
    <col min="54" max="56" width="10.33203125" style="46" bestFit="1" customWidth="1"/>
    <col min="57" max="57" width="10.83203125" style="46" bestFit="1" customWidth="1"/>
    <col min="58" max="59" width="10.33203125" style="46" bestFit="1" customWidth="1"/>
    <col min="60" max="60" width="10" style="46" bestFit="1" customWidth="1"/>
    <col min="61" max="61" width="8.83203125" style="46" bestFit="1" customWidth="1"/>
    <col min="62" max="16384" width="8.6640625" style="46"/>
  </cols>
  <sheetData>
    <row r="1" spans="1:50" s="44" customFormat="1">
      <c r="B1" s="45" t="s">
        <v>89</v>
      </c>
      <c r="C1" s="45" t="s">
        <v>17</v>
      </c>
      <c r="D1" s="45" t="s">
        <v>42</v>
      </c>
      <c r="E1" s="45" t="s">
        <v>43</v>
      </c>
      <c r="F1" s="45" t="s">
        <v>44</v>
      </c>
      <c r="G1" s="45" t="s">
        <v>45</v>
      </c>
      <c r="H1" s="45" t="s">
        <v>46</v>
      </c>
      <c r="I1" s="45" t="s">
        <v>47</v>
      </c>
      <c r="J1" s="45" t="s">
        <v>49</v>
      </c>
      <c r="K1" s="45" t="s">
        <v>50</v>
      </c>
      <c r="L1" s="45" t="s">
        <v>51</v>
      </c>
      <c r="M1" s="45" t="s">
        <v>52</v>
      </c>
      <c r="N1" s="45" t="s">
        <v>53</v>
      </c>
      <c r="O1" s="45" t="s">
        <v>21</v>
      </c>
      <c r="P1" s="45" t="s">
        <v>54</v>
      </c>
      <c r="Q1" s="45" t="s">
        <v>56</v>
      </c>
      <c r="R1" s="45" t="s">
        <v>57</v>
      </c>
      <c r="S1" s="45" t="s">
        <v>58</v>
      </c>
      <c r="T1" s="45" t="s">
        <v>59</v>
      </c>
      <c r="U1" s="45" t="s">
        <v>55</v>
      </c>
      <c r="V1" s="45" t="s">
        <v>60</v>
      </c>
      <c r="W1" s="45" t="s">
        <v>61</v>
      </c>
      <c r="X1" s="45" t="s">
        <v>62</v>
      </c>
      <c r="Y1" s="45" t="s">
        <v>63</v>
      </c>
      <c r="Z1" s="45" t="s">
        <v>64</v>
      </c>
      <c r="AA1" s="45" t="s">
        <v>65</v>
      </c>
      <c r="AB1" s="45" t="s">
        <v>66</v>
      </c>
      <c r="AC1" s="45" t="s">
        <v>67</v>
      </c>
      <c r="AD1" s="45" t="s">
        <v>68</v>
      </c>
      <c r="AE1" s="45" t="s">
        <v>69</v>
      </c>
      <c r="AF1" s="45" t="s">
        <v>70</v>
      </c>
      <c r="AG1" s="45" t="s">
        <v>71</v>
      </c>
      <c r="AH1" s="45" t="s">
        <v>72</v>
      </c>
      <c r="AI1" s="45" t="s">
        <v>73</v>
      </c>
      <c r="AJ1" s="45" t="s">
        <v>74</v>
      </c>
      <c r="AK1" s="45" t="s">
        <v>75</v>
      </c>
      <c r="AL1" s="45" t="s">
        <v>76</v>
      </c>
      <c r="AM1" s="45" t="s">
        <v>77</v>
      </c>
      <c r="AN1" s="45" t="s">
        <v>78</v>
      </c>
      <c r="AO1" s="45" t="s">
        <v>79</v>
      </c>
      <c r="AP1" s="45" t="s">
        <v>80</v>
      </c>
      <c r="AQ1" s="45" t="s">
        <v>81</v>
      </c>
      <c r="AR1" s="45" t="s">
        <v>82</v>
      </c>
      <c r="AS1" s="45" t="s">
        <v>83</v>
      </c>
      <c r="AT1" s="45" t="s">
        <v>84</v>
      </c>
      <c r="AU1" s="45" t="s">
        <v>85</v>
      </c>
      <c r="AV1" s="45" t="s">
        <v>86</v>
      </c>
      <c r="AW1" s="45" t="s">
        <v>87</v>
      </c>
    </row>
    <row r="2" spans="1:50">
      <c r="B2" s="47">
        <v>127094745</v>
      </c>
      <c r="C2" s="47">
        <v>5381733</v>
      </c>
      <c r="D2" s="47">
        <v>1308265</v>
      </c>
      <c r="E2" s="47">
        <v>1279594</v>
      </c>
      <c r="F2" s="47">
        <v>2333899</v>
      </c>
      <c r="G2" s="47">
        <v>1023119</v>
      </c>
      <c r="H2" s="47">
        <v>1123891</v>
      </c>
      <c r="I2" s="47">
        <v>1914039</v>
      </c>
      <c r="J2" s="47">
        <v>2916976</v>
      </c>
      <c r="K2" s="47">
        <v>1974255</v>
      </c>
      <c r="L2" s="47">
        <v>1973115</v>
      </c>
      <c r="M2" s="47">
        <v>7266534</v>
      </c>
      <c r="N2" s="47">
        <v>6222666</v>
      </c>
      <c r="O2" s="47">
        <v>13515271</v>
      </c>
      <c r="P2" s="47">
        <v>9126214</v>
      </c>
      <c r="Q2" s="47">
        <v>2304264</v>
      </c>
      <c r="R2" s="47">
        <v>1066328</v>
      </c>
      <c r="S2" s="47">
        <v>1154008</v>
      </c>
      <c r="T2" s="47">
        <v>786740</v>
      </c>
      <c r="U2" s="47">
        <v>834930</v>
      </c>
      <c r="V2" s="47">
        <v>2098804</v>
      </c>
      <c r="W2" s="47">
        <v>2031903</v>
      </c>
      <c r="X2" s="47">
        <v>3700305</v>
      </c>
      <c r="Y2" s="47">
        <v>7483128</v>
      </c>
      <c r="Z2" s="47">
        <v>1815865</v>
      </c>
      <c r="AA2" s="47">
        <v>1412916</v>
      </c>
      <c r="AB2" s="47">
        <v>2610353</v>
      </c>
      <c r="AC2" s="47">
        <v>8839469</v>
      </c>
      <c r="AD2" s="47">
        <v>5534800</v>
      </c>
      <c r="AE2" s="47">
        <v>1364316</v>
      </c>
      <c r="AF2" s="47">
        <v>963579</v>
      </c>
      <c r="AG2" s="47">
        <v>573441</v>
      </c>
      <c r="AH2" s="47">
        <v>694352</v>
      </c>
      <c r="AI2" s="47">
        <v>1921525</v>
      </c>
      <c r="AJ2" s="47">
        <v>2843990</v>
      </c>
      <c r="AK2" s="47">
        <v>1404729</v>
      </c>
      <c r="AL2" s="47">
        <v>755733</v>
      </c>
      <c r="AM2" s="47">
        <v>976263</v>
      </c>
      <c r="AN2" s="47">
        <v>1385262</v>
      </c>
      <c r="AO2" s="47">
        <v>728276</v>
      </c>
      <c r="AP2" s="47">
        <v>5101556</v>
      </c>
      <c r="AQ2" s="47">
        <v>832832</v>
      </c>
      <c r="AR2" s="47">
        <v>1377187</v>
      </c>
      <c r="AS2" s="47">
        <v>1786170</v>
      </c>
      <c r="AT2" s="47">
        <v>1166338</v>
      </c>
      <c r="AU2" s="47">
        <v>1104069</v>
      </c>
      <c r="AV2" s="47">
        <v>1648177</v>
      </c>
      <c r="AW2" s="47">
        <v>1433566</v>
      </c>
    </row>
    <row r="3" spans="1:50">
      <c r="A3" s="46" t="s">
        <v>90</v>
      </c>
      <c r="B3" s="48">
        <v>1</v>
      </c>
      <c r="C3" s="48">
        <v>4.2344260575053673E-2</v>
      </c>
      <c r="D3" s="48">
        <v>1.0293619928975033E-2</v>
      </c>
      <c r="E3" s="48">
        <v>1.0068032317150484E-2</v>
      </c>
      <c r="F3" s="48">
        <v>1.8363457906933917E-2</v>
      </c>
      <c r="G3" s="48">
        <v>8.0500495909567316E-3</v>
      </c>
      <c r="H3" s="48">
        <v>8.8429383921420201E-3</v>
      </c>
      <c r="I3" s="48">
        <v>1.5059938158733471E-2</v>
      </c>
      <c r="J3" s="48">
        <v>2.2951192828625604E-2</v>
      </c>
      <c r="K3" s="48">
        <v>1.5533726433771908E-2</v>
      </c>
      <c r="L3" s="48">
        <v>1.5524756747417054E-2</v>
      </c>
      <c r="M3" s="48">
        <v>5.7174149883222947E-2</v>
      </c>
      <c r="N3" s="48">
        <v>4.8960844132461968E-2</v>
      </c>
      <c r="O3" s="48">
        <v>0.10634012444810366</v>
      </c>
      <c r="P3" s="48">
        <v>7.1806383497602516E-2</v>
      </c>
      <c r="Q3" s="48">
        <v>1.8130285402437371E-2</v>
      </c>
      <c r="R3" s="48">
        <v>8.3900243082434284E-3</v>
      </c>
      <c r="S3" s="48">
        <v>9.0799033429745657E-3</v>
      </c>
      <c r="T3" s="48">
        <v>6.1901851252779963E-3</v>
      </c>
      <c r="U3" s="48">
        <v>6.5693510774186611E-3</v>
      </c>
      <c r="V3" s="48">
        <v>1.6513696140623282E-2</v>
      </c>
      <c r="W3" s="48">
        <v>1.5987309310074149E-2</v>
      </c>
      <c r="X3" s="48">
        <v>2.9114539708152372E-2</v>
      </c>
      <c r="Y3" s="48">
        <v>5.8878343081769431E-2</v>
      </c>
      <c r="Z3" s="48">
        <v>1.4287490800662135E-2</v>
      </c>
      <c r="AA3" s="48">
        <v>1.1117029268204598E-2</v>
      </c>
      <c r="AB3" s="48">
        <v>2.053863832056943E-2</v>
      </c>
      <c r="AC3" s="48">
        <v>6.9550231994249645E-2</v>
      </c>
      <c r="AD3" s="48">
        <v>4.354861406740302E-2</v>
      </c>
      <c r="AE3" s="48">
        <v>1.0734637376234556E-2</v>
      </c>
      <c r="AF3" s="48">
        <v>7.5815801825638027E-3</v>
      </c>
      <c r="AG3" s="48">
        <v>4.5119174675554048E-3</v>
      </c>
      <c r="AH3" s="48">
        <v>5.4632628595305023E-3</v>
      </c>
      <c r="AI3" s="48">
        <v>1.5118839099130338E-2</v>
      </c>
      <c r="AJ3" s="48">
        <v>2.2376928330120966E-2</v>
      </c>
      <c r="AK3" s="48">
        <v>1.105261275751409E-2</v>
      </c>
      <c r="AL3" s="48">
        <v>5.9462175245719243E-3</v>
      </c>
      <c r="AM3" s="48">
        <v>7.6813797454804286E-3</v>
      </c>
      <c r="AN3" s="48">
        <v>1.0899443560786089E-2</v>
      </c>
      <c r="AO3" s="48">
        <v>5.7301818419007019E-3</v>
      </c>
      <c r="AP3" s="48">
        <v>4.0139787054138232E-2</v>
      </c>
      <c r="AQ3" s="48">
        <v>6.5528437072673619E-3</v>
      </c>
      <c r="AR3" s="48">
        <v>1.0835908282439214E-2</v>
      </c>
      <c r="AS3" s="48">
        <v>1.405384620741007E-2</v>
      </c>
      <c r="AT3" s="48">
        <v>9.1769175822336325E-3</v>
      </c>
      <c r="AU3" s="48">
        <v>8.6869760036105345E-3</v>
      </c>
      <c r="AV3" s="48">
        <v>1.2968097146738836E-2</v>
      </c>
      <c r="AW3" s="48">
        <v>1.127950648156224E-2</v>
      </c>
    </row>
    <row r="4" spans="1:50">
      <c r="A4" s="46" t="s">
        <v>91</v>
      </c>
      <c r="B4" s="47">
        <v>1050369.7933884298</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row>
    <row r="5" spans="1:50">
      <c r="B5" s="47"/>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row>
    <row r="6" spans="1:50">
      <c r="A6" s="46" t="s">
        <v>92</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row>
    <row r="7" spans="1:50">
      <c r="A7" s="46" t="s">
        <v>93</v>
      </c>
      <c r="B7" s="48">
        <v>121</v>
      </c>
      <c r="C7" s="48">
        <v>5.1236555295814945</v>
      </c>
      <c r="D7" s="48">
        <v>1.245528011405979</v>
      </c>
      <c r="E7" s="48">
        <v>1.2182319103752086</v>
      </c>
      <c r="F7" s="48">
        <v>2.2219784067390038</v>
      </c>
      <c r="G7" s="48">
        <v>0.97405600050576457</v>
      </c>
      <c r="H7" s="48">
        <v>1.0699955454491845</v>
      </c>
      <c r="I7" s="48">
        <v>1.8222525172067501</v>
      </c>
      <c r="J7" s="48">
        <v>2.7770943322636983</v>
      </c>
      <c r="K7" s="48">
        <v>1.8795808984864009</v>
      </c>
      <c r="L7" s="48">
        <v>1.8784955664374636</v>
      </c>
      <c r="M7" s="48">
        <v>6.9180721358699762</v>
      </c>
      <c r="N7" s="48">
        <v>5.9242621400278983</v>
      </c>
      <c r="O7" s="48">
        <v>12.867155058220543</v>
      </c>
      <c r="P7" s="48">
        <v>8.6885724032099052</v>
      </c>
      <c r="Q7" s="48">
        <v>2.1937645336949219</v>
      </c>
      <c r="R7" s="48">
        <v>1.0151929412974547</v>
      </c>
      <c r="S7" s="48">
        <v>1.0986683044999224</v>
      </c>
      <c r="T7" s="48">
        <v>0.74901240015863757</v>
      </c>
      <c r="U7" s="48">
        <v>0.794891480367658</v>
      </c>
      <c r="V7" s="48">
        <v>1.9981572330154171</v>
      </c>
      <c r="W7" s="48">
        <v>1.9344644265189719</v>
      </c>
      <c r="X7" s="48">
        <v>3.5228593046864369</v>
      </c>
      <c r="Y7" s="48">
        <v>7.124279512894101</v>
      </c>
      <c r="Z7" s="48">
        <v>1.7287863868801183</v>
      </c>
      <c r="AA7" s="48">
        <v>1.3451605414527563</v>
      </c>
      <c r="AB7" s="48">
        <v>2.4851752367889008</v>
      </c>
      <c r="AC7" s="48">
        <v>8.415578071304207</v>
      </c>
      <c r="AD7" s="48">
        <v>5.2693823021557655</v>
      </c>
      <c r="AE7" s="48">
        <v>1.2988911225243813</v>
      </c>
      <c r="AF7" s="48">
        <v>0.91737120209022016</v>
      </c>
      <c r="AG7" s="48">
        <v>0.54594201357420402</v>
      </c>
      <c r="AH7" s="48">
        <v>0.66105480600319078</v>
      </c>
      <c r="AI7" s="48">
        <v>1.8293795309947709</v>
      </c>
      <c r="AJ7" s="48">
        <v>2.7076083279446368</v>
      </c>
      <c r="AK7" s="48">
        <v>1.3373661436592048</v>
      </c>
      <c r="AL7" s="48">
        <v>0.71949232047320288</v>
      </c>
      <c r="AM7" s="48">
        <v>0.92944694920313187</v>
      </c>
      <c r="AN7" s="48">
        <v>1.3188326708551168</v>
      </c>
      <c r="AO7" s="48">
        <v>0.69335200286998488</v>
      </c>
      <c r="AP7" s="48">
        <v>4.856914233550726</v>
      </c>
      <c r="AQ7" s="48">
        <v>0.79289408857935084</v>
      </c>
      <c r="AR7" s="48">
        <v>1.3111449021751449</v>
      </c>
      <c r="AS7" s="48">
        <v>1.7005153910966184</v>
      </c>
      <c r="AT7" s="48">
        <v>1.1104070274502695</v>
      </c>
      <c r="AU7" s="48">
        <v>1.0511240964368747</v>
      </c>
      <c r="AV7" s="48">
        <v>1.5691397547553991</v>
      </c>
      <c r="AW7" s="48">
        <v>1.3648202842690309</v>
      </c>
    </row>
    <row r="8" spans="1:50" s="49" customFormat="1">
      <c r="B8" s="50"/>
      <c r="C8" s="50">
        <v>5</v>
      </c>
      <c r="D8" s="50">
        <v>1</v>
      </c>
      <c r="E8" s="50">
        <v>1</v>
      </c>
      <c r="F8" s="50">
        <v>2</v>
      </c>
      <c r="G8" s="50"/>
      <c r="H8" s="50">
        <v>1</v>
      </c>
      <c r="I8" s="50">
        <v>1</v>
      </c>
      <c r="J8" s="50">
        <v>2</v>
      </c>
      <c r="K8" s="50">
        <v>1</v>
      </c>
      <c r="L8" s="50">
        <v>1</v>
      </c>
      <c r="M8" s="50">
        <v>6</v>
      </c>
      <c r="N8" s="50">
        <v>5</v>
      </c>
      <c r="O8" s="50">
        <v>12</v>
      </c>
      <c r="P8" s="50">
        <v>8</v>
      </c>
      <c r="Q8" s="50">
        <v>2</v>
      </c>
      <c r="R8" s="50">
        <v>1</v>
      </c>
      <c r="S8" s="50">
        <v>1</v>
      </c>
      <c r="T8" s="50"/>
      <c r="U8" s="50"/>
      <c r="V8" s="50">
        <v>2</v>
      </c>
      <c r="W8" s="50">
        <v>1</v>
      </c>
      <c r="X8" s="50">
        <v>3</v>
      </c>
      <c r="Y8" s="50">
        <v>7</v>
      </c>
      <c r="Z8" s="50">
        <v>1</v>
      </c>
      <c r="AA8" s="50">
        <v>1</v>
      </c>
      <c r="AB8" s="50">
        <v>2</v>
      </c>
      <c r="AC8" s="50">
        <v>8</v>
      </c>
      <c r="AD8" s="50">
        <v>5</v>
      </c>
      <c r="AE8" s="50">
        <v>1</v>
      </c>
      <c r="AF8" s="50"/>
      <c r="AG8" s="50"/>
      <c r="AH8" s="50"/>
      <c r="AI8" s="50">
        <v>1</v>
      </c>
      <c r="AJ8" s="50">
        <v>2</v>
      </c>
      <c r="AK8" s="50">
        <v>1</v>
      </c>
      <c r="AL8" s="50"/>
      <c r="AM8" s="50"/>
      <c r="AN8" s="50">
        <v>1</v>
      </c>
      <c r="AO8" s="50"/>
      <c r="AP8" s="50">
        <v>4</v>
      </c>
      <c r="AQ8" s="50"/>
      <c r="AR8" s="50">
        <v>1</v>
      </c>
      <c r="AS8" s="50">
        <v>1</v>
      </c>
      <c r="AT8" s="50">
        <v>1</v>
      </c>
      <c r="AU8" s="50">
        <v>1</v>
      </c>
      <c r="AV8" s="50">
        <v>1</v>
      </c>
      <c r="AW8" s="50">
        <v>1</v>
      </c>
    </row>
    <row r="9" spans="1:50" s="49" customFormat="1">
      <c r="B9" s="50"/>
      <c r="C9" s="50"/>
      <c r="D9" s="50"/>
      <c r="E9" s="50"/>
      <c r="F9" s="50"/>
      <c r="G9" s="50">
        <v>1</v>
      </c>
      <c r="H9" s="50"/>
      <c r="I9" s="50">
        <v>1</v>
      </c>
      <c r="J9" s="50">
        <v>1</v>
      </c>
      <c r="K9" s="50">
        <v>1</v>
      </c>
      <c r="L9" s="50">
        <v>1</v>
      </c>
      <c r="M9" s="50">
        <v>1</v>
      </c>
      <c r="N9" s="50">
        <v>1</v>
      </c>
      <c r="O9" s="50">
        <v>1</v>
      </c>
      <c r="P9" s="50">
        <v>1</v>
      </c>
      <c r="Q9" s="50"/>
      <c r="R9" s="50"/>
      <c r="S9" s="50"/>
      <c r="T9" s="50">
        <v>1</v>
      </c>
      <c r="U9" s="50">
        <v>1</v>
      </c>
      <c r="V9" s="50"/>
      <c r="W9" s="50">
        <v>1</v>
      </c>
      <c r="X9" s="50"/>
      <c r="Y9" s="50"/>
      <c r="Z9" s="50">
        <v>1</v>
      </c>
      <c r="AA9" s="50"/>
      <c r="AB9" s="50"/>
      <c r="AC9" s="50"/>
      <c r="AD9" s="50"/>
      <c r="AE9" s="50"/>
      <c r="AF9" s="50">
        <v>1</v>
      </c>
      <c r="AG9" s="50"/>
      <c r="AH9" s="50">
        <v>1</v>
      </c>
      <c r="AI9" s="50">
        <v>1</v>
      </c>
      <c r="AJ9" s="50">
        <v>1</v>
      </c>
      <c r="AK9" s="50"/>
      <c r="AL9" s="50">
        <v>1</v>
      </c>
      <c r="AM9" s="50">
        <v>1</v>
      </c>
      <c r="AN9" s="50"/>
      <c r="AO9" s="50">
        <v>1</v>
      </c>
      <c r="AP9" s="50">
        <v>1</v>
      </c>
      <c r="AQ9" s="50">
        <v>1</v>
      </c>
      <c r="AR9" s="50"/>
      <c r="AS9" s="50">
        <v>1</v>
      </c>
      <c r="AT9" s="50"/>
      <c r="AU9" s="50"/>
      <c r="AV9" s="50"/>
      <c r="AW9" s="50"/>
    </row>
    <row r="10" spans="1:50" s="51" customFormat="1">
      <c r="A10" s="51" t="s">
        <v>94</v>
      </c>
      <c r="B10" s="50">
        <v>121</v>
      </c>
      <c r="C10" s="50">
        <f t="shared" ref="C10:AF10" si="0">SUM(C8:C9)</f>
        <v>5</v>
      </c>
      <c r="D10" s="50">
        <f t="shared" si="0"/>
        <v>1</v>
      </c>
      <c r="E10" s="50">
        <f t="shared" si="0"/>
        <v>1</v>
      </c>
      <c r="F10" s="50">
        <f t="shared" si="0"/>
        <v>2</v>
      </c>
      <c r="G10" s="50">
        <f t="shared" si="0"/>
        <v>1</v>
      </c>
      <c r="H10" s="50">
        <f t="shared" si="0"/>
        <v>1</v>
      </c>
      <c r="I10" s="50">
        <f t="shared" si="0"/>
        <v>2</v>
      </c>
      <c r="J10" s="50">
        <f t="shared" si="0"/>
        <v>3</v>
      </c>
      <c r="K10" s="50">
        <f t="shared" si="0"/>
        <v>2</v>
      </c>
      <c r="L10" s="50">
        <f t="shared" si="0"/>
        <v>2</v>
      </c>
      <c r="M10" s="50">
        <f t="shared" si="0"/>
        <v>7</v>
      </c>
      <c r="N10" s="50">
        <f t="shared" si="0"/>
        <v>6</v>
      </c>
      <c r="O10" s="50">
        <f t="shared" si="0"/>
        <v>13</v>
      </c>
      <c r="P10" s="50">
        <f t="shared" si="0"/>
        <v>9</v>
      </c>
      <c r="Q10" s="50">
        <f t="shared" si="0"/>
        <v>2</v>
      </c>
      <c r="R10" s="50">
        <f t="shared" si="0"/>
        <v>1</v>
      </c>
      <c r="S10" s="50">
        <f t="shared" si="0"/>
        <v>1</v>
      </c>
      <c r="T10" s="50">
        <f t="shared" si="0"/>
        <v>1</v>
      </c>
      <c r="U10" s="50">
        <f t="shared" si="0"/>
        <v>1</v>
      </c>
      <c r="V10" s="50">
        <f t="shared" si="0"/>
        <v>2</v>
      </c>
      <c r="W10" s="50">
        <f t="shared" si="0"/>
        <v>2</v>
      </c>
      <c r="X10" s="50">
        <f t="shared" si="0"/>
        <v>3</v>
      </c>
      <c r="Y10" s="50">
        <f t="shared" si="0"/>
        <v>7</v>
      </c>
      <c r="Z10" s="50">
        <f t="shared" si="0"/>
        <v>2</v>
      </c>
      <c r="AA10" s="50">
        <f t="shared" si="0"/>
        <v>1</v>
      </c>
      <c r="AB10" s="50">
        <f t="shared" si="0"/>
        <v>2</v>
      </c>
      <c r="AC10" s="50">
        <f t="shared" si="0"/>
        <v>8</v>
      </c>
      <c r="AD10" s="50">
        <f t="shared" si="0"/>
        <v>5</v>
      </c>
      <c r="AE10" s="50">
        <f t="shared" si="0"/>
        <v>1</v>
      </c>
      <c r="AF10" s="50">
        <f t="shared" si="0"/>
        <v>1</v>
      </c>
      <c r="AG10" s="50">
        <v>1</v>
      </c>
      <c r="AH10" s="50">
        <f t="shared" ref="AH10:AU10" si="1">SUM(AH8:AH9)</f>
        <v>1</v>
      </c>
      <c r="AI10" s="50">
        <f t="shared" si="1"/>
        <v>2</v>
      </c>
      <c r="AJ10" s="50">
        <f t="shared" si="1"/>
        <v>3</v>
      </c>
      <c r="AK10" s="50">
        <f t="shared" si="1"/>
        <v>1</v>
      </c>
      <c r="AL10" s="50">
        <f t="shared" si="1"/>
        <v>1</v>
      </c>
      <c r="AM10" s="50">
        <f t="shared" si="1"/>
        <v>1</v>
      </c>
      <c r="AN10" s="50">
        <f t="shared" si="1"/>
        <v>1</v>
      </c>
      <c r="AO10" s="50">
        <f t="shared" si="1"/>
        <v>1</v>
      </c>
      <c r="AP10" s="50">
        <f t="shared" si="1"/>
        <v>5</v>
      </c>
      <c r="AQ10" s="50">
        <f t="shared" si="1"/>
        <v>1</v>
      </c>
      <c r="AR10" s="50">
        <f t="shared" si="1"/>
        <v>1</v>
      </c>
      <c r="AS10" s="50">
        <f t="shared" si="1"/>
        <v>2</v>
      </c>
      <c r="AT10" s="50">
        <f t="shared" si="1"/>
        <v>1</v>
      </c>
      <c r="AU10" s="50">
        <f t="shared" si="1"/>
        <v>1</v>
      </c>
      <c r="AV10" s="50">
        <v>2</v>
      </c>
      <c r="AW10" s="50">
        <f>SUM(AW8:AW9)</f>
        <v>1</v>
      </c>
      <c r="AX10" s="51">
        <f>SUM(C10:AW10)</f>
        <v>121</v>
      </c>
    </row>
    <row r="11" spans="1:50">
      <c r="A11" s="46" t="s">
        <v>91</v>
      </c>
      <c r="B11" s="47">
        <v>1050369.7933884298</v>
      </c>
      <c r="C11" s="47">
        <v>1076346.6000000001</v>
      </c>
      <c r="D11" s="47">
        <v>1308265</v>
      </c>
      <c r="E11" s="47">
        <v>1279594</v>
      </c>
      <c r="F11" s="47">
        <v>1166949.5</v>
      </c>
      <c r="G11" s="47">
        <v>1023119</v>
      </c>
      <c r="H11" s="47">
        <v>1123891</v>
      </c>
      <c r="I11" s="47">
        <v>957019.5</v>
      </c>
      <c r="J11" s="47">
        <v>972325.33333333337</v>
      </c>
      <c r="K11" s="47">
        <v>987127.5</v>
      </c>
      <c r="L11" s="47">
        <v>986557.5</v>
      </c>
      <c r="M11" s="47">
        <v>1038076.2857142857</v>
      </c>
      <c r="N11" s="47">
        <v>1037111</v>
      </c>
      <c r="O11" s="47">
        <v>1039636.2307692308</v>
      </c>
      <c r="P11" s="47">
        <v>1014023.7777777778</v>
      </c>
      <c r="Q11" s="47">
        <v>1152132</v>
      </c>
      <c r="R11" s="47">
        <v>1066328</v>
      </c>
      <c r="S11" s="47">
        <v>1154008</v>
      </c>
      <c r="T11" s="47">
        <v>786740</v>
      </c>
      <c r="U11" s="47">
        <v>834930</v>
      </c>
      <c r="V11" s="47">
        <v>1049402</v>
      </c>
      <c r="W11" s="47">
        <v>1015951.5</v>
      </c>
      <c r="X11" s="47">
        <v>1233435</v>
      </c>
      <c r="Y11" s="47">
        <v>1069018.2857142857</v>
      </c>
      <c r="Z11" s="47">
        <v>907932.5</v>
      </c>
      <c r="AA11" s="47">
        <v>1412916</v>
      </c>
      <c r="AB11" s="47">
        <v>1305176.5</v>
      </c>
      <c r="AC11" s="47">
        <v>1104933.625</v>
      </c>
      <c r="AD11" s="47">
        <v>1106960</v>
      </c>
      <c r="AE11" s="47">
        <v>1364316</v>
      </c>
      <c r="AF11" s="47">
        <v>963579</v>
      </c>
      <c r="AG11" s="47">
        <v>573441</v>
      </c>
      <c r="AH11" s="47">
        <v>694352</v>
      </c>
      <c r="AI11" s="47">
        <v>960762.5</v>
      </c>
      <c r="AJ11" s="47">
        <v>947996.66666666663</v>
      </c>
      <c r="AK11" s="47">
        <v>1404729</v>
      </c>
      <c r="AL11" s="47">
        <v>755733</v>
      </c>
      <c r="AM11" s="47">
        <v>976263</v>
      </c>
      <c r="AN11" s="47">
        <v>1385262</v>
      </c>
      <c r="AO11" s="47">
        <v>728276</v>
      </c>
      <c r="AP11" s="47">
        <v>1020311.2</v>
      </c>
      <c r="AQ11" s="47">
        <v>832832</v>
      </c>
      <c r="AR11" s="47">
        <v>1377187</v>
      </c>
      <c r="AS11" s="47">
        <v>893085</v>
      </c>
      <c r="AT11" s="47">
        <v>1166338</v>
      </c>
      <c r="AU11" s="47">
        <v>1104069</v>
      </c>
      <c r="AV11" s="47">
        <v>824088.5</v>
      </c>
      <c r="AW11" s="47">
        <v>1433566</v>
      </c>
    </row>
    <row r="12" spans="1:50" s="52" customFormat="1">
      <c r="A12" s="52" t="s">
        <v>95</v>
      </c>
      <c r="B12" s="53">
        <v>1</v>
      </c>
      <c r="C12" s="53">
        <v>0.97586576051657492</v>
      </c>
      <c r="D12" s="53">
        <v>0.80287234878899139</v>
      </c>
      <c r="E12" s="53">
        <v>0.82086176817680434</v>
      </c>
      <c r="F12" s="53">
        <v>0.90009875610592383</v>
      </c>
      <c r="G12" s="53">
        <v>1.0266350183980846</v>
      </c>
      <c r="H12" s="53">
        <v>0.9345833300457338</v>
      </c>
      <c r="I12" s="53">
        <v>1.0975427286365949</v>
      </c>
      <c r="J12" s="53">
        <v>1.0802657890107046</v>
      </c>
      <c r="K12" s="53">
        <v>1.0640669957917592</v>
      </c>
      <c r="L12" s="53">
        <v>1.0646817781917728</v>
      </c>
      <c r="M12" s="53">
        <v>1.0118425859865252</v>
      </c>
      <c r="N12" s="53">
        <v>1.0127843532547913</v>
      </c>
      <c r="O12" s="53">
        <v>1.0103243445173675</v>
      </c>
      <c r="P12" s="53">
        <v>1.03584335634644</v>
      </c>
      <c r="Q12" s="53">
        <v>0.91167487179284123</v>
      </c>
      <c r="R12" s="53">
        <v>0.98503442973309319</v>
      </c>
      <c r="S12" s="53">
        <v>0.91019281789071638</v>
      </c>
      <c r="T12" s="53">
        <v>1.3350913813819429</v>
      </c>
      <c r="U12" s="53">
        <v>1.258033360148072</v>
      </c>
      <c r="V12" s="53">
        <v>1.000922233222759</v>
      </c>
      <c r="W12" s="53">
        <v>1.0338778902225449</v>
      </c>
      <c r="X12" s="53">
        <v>0.85158098593637266</v>
      </c>
      <c r="Y12" s="53">
        <v>0.98255549734268999</v>
      </c>
      <c r="Z12" s="53">
        <v>1.1568809282500954</v>
      </c>
      <c r="AA12" s="53">
        <v>0.74340568964356679</v>
      </c>
      <c r="AB12" s="53">
        <v>0.80477222305828355</v>
      </c>
      <c r="AC12" s="53">
        <v>0.95061800059567358</v>
      </c>
      <c r="AD12" s="53">
        <v>0.94887782159105094</v>
      </c>
      <c r="AE12" s="53">
        <v>0.76988746990318213</v>
      </c>
      <c r="AF12" s="53">
        <v>1.0900712794575533</v>
      </c>
      <c r="AG12" s="53">
        <v>1.8316963617676967</v>
      </c>
      <c r="AH12" s="53">
        <v>1.5127338776131267</v>
      </c>
      <c r="AI12" s="53">
        <v>1.0932668514731059</v>
      </c>
      <c r="AJ12" s="53">
        <v>1.1079889100050597</v>
      </c>
      <c r="AK12" s="53">
        <v>0.74773838469087617</v>
      </c>
      <c r="AL12" s="53">
        <v>1.3898688999797941</v>
      </c>
      <c r="AM12" s="53">
        <v>1.0759086366977237</v>
      </c>
      <c r="AN12" s="53">
        <v>0.75824630531150772</v>
      </c>
      <c r="AO12" s="53">
        <v>1.4422688560222083</v>
      </c>
      <c r="AP12" s="53">
        <v>1.0294602209486967</v>
      </c>
      <c r="AQ12" s="53">
        <v>1.2612024914849931</v>
      </c>
      <c r="AR12" s="53">
        <v>0.76269220765838608</v>
      </c>
      <c r="AS12" s="53">
        <v>1.1761140242960411</v>
      </c>
      <c r="AT12" s="53">
        <v>0.90057066938437214</v>
      </c>
      <c r="AU12" s="53">
        <v>0.95136245414772969</v>
      </c>
      <c r="AV12" s="53">
        <v>1.2745837290393323</v>
      </c>
      <c r="AW12" s="53">
        <v>0.73269719942327716</v>
      </c>
    </row>
    <row r="13" spans="1:50">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53">
        <v>1.0900712794575533</v>
      </c>
      <c r="AG13" s="53">
        <v>1.8316963617676967</v>
      </c>
      <c r="AH13" s="53">
        <f>(SUM(AF13:AG13))/2</f>
        <v>1.4608838206126249</v>
      </c>
      <c r="AI13" s="53"/>
      <c r="AJ13" s="53"/>
      <c r="AK13" s="53"/>
      <c r="AL13" s="53">
        <v>1.3898688999797941</v>
      </c>
      <c r="AM13" s="53"/>
      <c r="AN13" s="53"/>
      <c r="AO13" s="53">
        <v>1.4422688560222083</v>
      </c>
      <c r="AP13" s="53">
        <f>(SUM(AL13:AO13))/2</f>
        <v>1.4160688780010013</v>
      </c>
      <c r="AQ13" s="47"/>
      <c r="AR13" s="47"/>
      <c r="AS13" s="47"/>
      <c r="AT13" s="47"/>
      <c r="AU13" s="47"/>
      <c r="AV13" s="47"/>
      <c r="AW13" s="47"/>
    </row>
    <row r="14" spans="1:50" s="49" customFormat="1">
      <c r="A14" s="49" t="s">
        <v>96</v>
      </c>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row>
    <row r="15" spans="1:50">
      <c r="A15" s="46" t="s">
        <v>97</v>
      </c>
      <c r="B15" s="48">
        <v>140</v>
      </c>
      <c r="C15" s="48">
        <v>5.9281964805075145</v>
      </c>
      <c r="D15" s="48">
        <v>1.4411067900565047</v>
      </c>
      <c r="E15" s="48">
        <v>1.4095245244010677</v>
      </c>
      <c r="F15" s="48">
        <v>2.5708841069707482</v>
      </c>
      <c r="G15" s="48">
        <v>1.1270069427339424</v>
      </c>
      <c r="H15" s="48">
        <v>1.2380113748998829</v>
      </c>
      <c r="I15" s="48">
        <v>2.1083913422226859</v>
      </c>
      <c r="J15" s="48">
        <v>3.2131669960075846</v>
      </c>
      <c r="K15" s="48">
        <v>2.174721700728067</v>
      </c>
      <c r="L15" s="48">
        <v>2.1734659446383877</v>
      </c>
      <c r="M15" s="48">
        <v>8.0043809836512132</v>
      </c>
      <c r="N15" s="48">
        <v>6.8545181785446756</v>
      </c>
      <c r="O15" s="48">
        <v>14.887617422734513</v>
      </c>
      <c r="P15" s="48">
        <v>10.052893689664351</v>
      </c>
      <c r="Q15" s="48">
        <v>2.5382399563412319</v>
      </c>
      <c r="R15" s="48">
        <v>1.17460340315408</v>
      </c>
      <c r="S15" s="48">
        <v>1.2711864680164391</v>
      </c>
      <c r="T15" s="48">
        <v>0.86662591753891949</v>
      </c>
      <c r="U15" s="48">
        <v>0.9197091508386126</v>
      </c>
      <c r="V15" s="48">
        <v>2.3119174596872596</v>
      </c>
      <c r="W15" s="48">
        <v>2.2382233034103809</v>
      </c>
      <c r="X15" s="48">
        <v>4.0760355591413324</v>
      </c>
      <c r="Y15" s="48">
        <v>8.2429680314477203</v>
      </c>
      <c r="Z15" s="48">
        <v>2.0002487120926991</v>
      </c>
      <c r="AA15" s="48">
        <v>1.5563840975486438</v>
      </c>
      <c r="AB15" s="48">
        <v>2.8754093648797201</v>
      </c>
      <c r="AC15" s="48">
        <v>9.7370324791949496</v>
      </c>
      <c r="AD15" s="48">
        <v>6.0968059694364225</v>
      </c>
      <c r="AE15" s="48">
        <v>1.5028492326728378</v>
      </c>
      <c r="AF15" s="48">
        <v>1.0614212255589324</v>
      </c>
      <c r="AG15" s="48">
        <v>0.63166844545775669</v>
      </c>
      <c r="AH15" s="48">
        <v>0.76485680033427028</v>
      </c>
      <c r="AI15" s="48">
        <v>2.1166374738782472</v>
      </c>
      <c r="AJ15" s="48">
        <v>3.132769966216935</v>
      </c>
      <c r="AK15" s="48">
        <v>1.5473657860519725</v>
      </c>
      <c r="AL15" s="48">
        <v>0.83247045344006942</v>
      </c>
      <c r="AM15" s="48">
        <v>1.0753931643672601</v>
      </c>
      <c r="AN15" s="48">
        <v>1.5259220985100526</v>
      </c>
      <c r="AO15" s="48">
        <v>0.80222545786609822</v>
      </c>
      <c r="AP15" s="48">
        <v>5.6195701875793524</v>
      </c>
      <c r="AQ15" s="48">
        <v>0.91739811901743062</v>
      </c>
      <c r="AR15" s="48">
        <v>1.5170271595414899</v>
      </c>
      <c r="AS15" s="48">
        <v>1.9675384690374098</v>
      </c>
      <c r="AT15" s="48">
        <v>1.2847684615127086</v>
      </c>
      <c r="AU15" s="48">
        <v>1.2161766405054748</v>
      </c>
      <c r="AV15" s="48">
        <v>1.815533600543437</v>
      </c>
      <c r="AW15" s="48">
        <v>1.5791309074187136</v>
      </c>
    </row>
    <row r="16" spans="1:50" s="49" customFormat="1">
      <c r="B16" s="50"/>
      <c r="C16" s="50">
        <v>5</v>
      </c>
      <c r="D16" s="50">
        <v>1</v>
      </c>
      <c r="E16" s="50">
        <v>1</v>
      </c>
      <c r="F16" s="50">
        <v>2</v>
      </c>
      <c r="G16" s="50">
        <v>1</v>
      </c>
      <c r="H16" s="50">
        <v>1</v>
      </c>
      <c r="I16" s="50">
        <v>2</v>
      </c>
      <c r="J16" s="50">
        <v>3</v>
      </c>
      <c r="K16" s="50">
        <v>2</v>
      </c>
      <c r="L16" s="50">
        <v>2</v>
      </c>
      <c r="M16" s="50">
        <v>8</v>
      </c>
      <c r="N16" s="50">
        <v>6</v>
      </c>
      <c r="O16" s="50">
        <v>14</v>
      </c>
      <c r="P16" s="50">
        <v>10</v>
      </c>
      <c r="Q16" s="50">
        <v>2</v>
      </c>
      <c r="R16" s="50">
        <v>1</v>
      </c>
      <c r="S16" s="50">
        <v>1</v>
      </c>
      <c r="T16" s="50"/>
      <c r="U16" s="50"/>
      <c r="V16" s="50">
        <v>2</v>
      </c>
      <c r="W16" s="50">
        <v>2</v>
      </c>
      <c r="X16" s="50">
        <v>4</v>
      </c>
      <c r="Y16" s="50">
        <v>8</v>
      </c>
      <c r="Z16" s="50">
        <v>2</v>
      </c>
      <c r="AA16" s="50">
        <v>1</v>
      </c>
      <c r="AB16" s="50">
        <v>2</v>
      </c>
      <c r="AC16" s="50">
        <v>9</v>
      </c>
      <c r="AD16" s="50">
        <v>6</v>
      </c>
      <c r="AE16" s="50">
        <v>1</v>
      </c>
      <c r="AF16" s="50">
        <v>1</v>
      </c>
      <c r="AG16" s="50"/>
      <c r="AH16" s="50"/>
      <c r="AI16" s="50">
        <v>2</v>
      </c>
      <c r="AJ16" s="50">
        <v>3</v>
      </c>
      <c r="AK16" s="50">
        <v>1</v>
      </c>
      <c r="AL16" s="50"/>
      <c r="AM16" s="50">
        <v>1</v>
      </c>
      <c r="AN16" s="50">
        <v>1</v>
      </c>
      <c r="AO16" s="50"/>
      <c r="AP16" s="50">
        <v>5</v>
      </c>
      <c r="AQ16" s="50"/>
      <c r="AR16" s="50">
        <v>1</v>
      </c>
      <c r="AS16" s="50">
        <v>1</v>
      </c>
      <c r="AT16" s="50">
        <v>1</v>
      </c>
      <c r="AU16" s="50">
        <v>1</v>
      </c>
      <c r="AV16" s="50">
        <v>1</v>
      </c>
      <c r="AW16" s="50">
        <v>1</v>
      </c>
      <c r="AX16" s="49">
        <f>SUM(C16:AW16)</f>
        <v>119</v>
      </c>
    </row>
    <row r="17" spans="1:69" s="49" customFormat="1">
      <c r="B17" s="50"/>
      <c r="C17" s="50">
        <v>1</v>
      </c>
      <c r="D17" s="50"/>
      <c r="E17" s="50"/>
      <c r="F17" s="50">
        <v>1</v>
      </c>
      <c r="G17" s="50"/>
      <c r="H17" s="50"/>
      <c r="I17" s="50"/>
      <c r="J17" s="50"/>
      <c r="K17" s="50"/>
      <c r="L17" s="50"/>
      <c r="M17" s="50"/>
      <c r="N17" s="50">
        <v>1</v>
      </c>
      <c r="O17" s="50">
        <v>1</v>
      </c>
      <c r="P17" s="50"/>
      <c r="Q17" s="50">
        <v>1</v>
      </c>
      <c r="R17" s="50"/>
      <c r="S17" s="50"/>
      <c r="T17" s="50">
        <v>1</v>
      </c>
      <c r="U17" s="50">
        <v>1</v>
      </c>
      <c r="V17" s="50"/>
      <c r="W17" s="50"/>
      <c r="X17" s="50"/>
      <c r="Y17" s="50"/>
      <c r="Z17" s="50"/>
      <c r="AA17" s="50">
        <v>1</v>
      </c>
      <c r="AB17" s="50">
        <v>1</v>
      </c>
      <c r="AC17" s="50">
        <v>1</v>
      </c>
      <c r="AD17" s="50"/>
      <c r="AE17" s="50"/>
      <c r="AF17" s="50"/>
      <c r="AG17" s="50">
        <v>1</v>
      </c>
      <c r="AH17" s="50">
        <v>1</v>
      </c>
      <c r="AI17" s="50"/>
      <c r="AJ17" s="50"/>
      <c r="AK17" s="50">
        <v>1</v>
      </c>
      <c r="AL17" s="50">
        <v>1</v>
      </c>
      <c r="AM17" s="50"/>
      <c r="AN17" s="50">
        <v>1</v>
      </c>
      <c r="AO17" s="50">
        <v>1</v>
      </c>
      <c r="AP17" s="50">
        <v>1</v>
      </c>
      <c r="AQ17" s="50">
        <v>1</v>
      </c>
      <c r="AR17" s="50"/>
      <c r="AS17" s="50">
        <v>1</v>
      </c>
      <c r="AT17" s="50"/>
      <c r="AU17" s="50"/>
      <c r="AV17" s="50">
        <v>1</v>
      </c>
      <c r="AW17" s="50">
        <v>1</v>
      </c>
    </row>
    <row r="18" spans="1:69" s="51" customFormat="1">
      <c r="A18" s="51" t="s">
        <v>94</v>
      </c>
      <c r="B18" s="50"/>
      <c r="C18" s="50">
        <f t="shared" ref="C18:AW18" si="2">SUM(C16:C17)</f>
        <v>6</v>
      </c>
      <c r="D18" s="50">
        <f t="shared" si="2"/>
        <v>1</v>
      </c>
      <c r="E18" s="50">
        <f t="shared" si="2"/>
        <v>1</v>
      </c>
      <c r="F18" s="50">
        <f t="shared" si="2"/>
        <v>3</v>
      </c>
      <c r="G18" s="50">
        <f t="shared" si="2"/>
        <v>1</v>
      </c>
      <c r="H18" s="50">
        <f t="shared" si="2"/>
        <v>1</v>
      </c>
      <c r="I18" s="50">
        <f t="shared" si="2"/>
        <v>2</v>
      </c>
      <c r="J18" s="50">
        <f t="shared" si="2"/>
        <v>3</v>
      </c>
      <c r="K18" s="50">
        <f t="shared" si="2"/>
        <v>2</v>
      </c>
      <c r="L18" s="50">
        <f t="shared" si="2"/>
        <v>2</v>
      </c>
      <c r="M18" s="50">
        <f t="shared" si="2"/>
        <v>8</v>
      </c>
      <c r="N18" s="50">
        <f t="shared" si="2"/>
        <v>7</v>
      </c>
      <c r="O18" s="50">
        <f t="shared" si="2"/>
        <v>15</v>
      </c>
      <c r="P18" s="50">
        <f t="shared" si="2"/>
        <v>10</v>
      </c>
      <c r="Q18" s="50">
        <f t="shared" si="2"/>
        <v>3</v>
      </c>
      <c r="R18" s="50">
        <f t="shared" si="2"/>
        <v>1</v>
      </c>
      <c r="S18" s="50">
        <f t="shared" si="2"/>
        <v>1</v>
      </c>
      <c r="T18" s="50">
        <f t="shared" si="2"/>
        <v>1</v>
      </c>
      <c r="U18" s="50">
        <f t="shared" si="2"/>
        <v>1</v>
      </c>
      <c r="V18" s="50">
        <f t="shared" si="2"/>
        <v>2</v>
      </c>
      <c r="W18" s="50">
        <f t="shared" si="2"/>
        <v>2</v>
      </c>
      <c r="X18" s="50">
        <f t="shared" si="2"/>
        <v>4</v>
      </c>
      <c r="Y18" s="50">
        <f t="shared" si="2"/>
        <v>8</v>
      </c>
      <c r="Z18" s="50">
        <f t="shared" si="2"/>
        <v>2</v>
      </c>
      <c r="AA18" s="50">
        <f t="shared" si="2"/>
        <v>2</v>
      </c>
      <c r="AB18" s="50">
        <f t="shared" si="2"/>
        <v>3</v>
      </c>
      <c r="AC18" s="50">
        <f t="shared" si="2"/>
        <v>10</v>
      </c>
      <c r="AD18" s="50">
        <f t="shared" si="2"/>
        <v>6</v>
      </c>
      <c r="AE18" s="50">
        <f t="shared" si="2"/>
        <v>1</v>
      </c>
      <c r="AF18" s="50">
        <f t="shared" si="2"/>
        <v>1</v>
      </c>
      <c r="AG18" s="50">
        <f t="shared" si="2"/>
        <v>1</v>
      </c>
      <c r="AH18" s="50">
        <f t="shared" si="2"/>
        <v>1</v>
      </c>
      <c r="AI18" s="50">
        <f t="shared" si="2"/>
        <v>2</v>
      </c>
      <c r="AJ18" s="50">
        <f t="shared" si="2"/>
        <v>3</v>
      </c>
      <c r="AK18" s="50">
        <f t="shared" si="2"/>
        <v>2</v>
      </c>
      <c r="AL18" s="50">
        <f t="shared" si="2"/>
        <v>1</v>
      </c>
      <c r="AM18" s="50">
        <f t="shared" si="2"/>
        <v>1</v>
      </c>
      <c r="AN18" s="50">
        <f t="shared" si="2"/>
        <v>2</v>
      </c>
      <c r="AO18" s="50">
        <f t="shared" si="2"/>
        <v>1</v>
      </c>
      <c r="AP18" s="50">
        <f t="shared" si="2"/>
        <v>6</v>
      </c>
      <c r="AQ18" s="50">
        <f t="shared" si="2"/>
        <v>1</v>
      </c>
      <c r="AR18" s="50">
        <f t="shared" si="2"/>
        <v>1</v>
      </c>
      <c r="AS18" s="50">
        <f t="shared" si="2"/>
        <v>2</v>
      </c>
      <c r="AT18" s="50">
        <f t="shared" si="2"/>
        <v>1</v>
      </c>
      <c r="AU18" s="50">
        <f t="shared" si="2"/>
        <v>1</v>
      </c>
      <c r="AV18" s="50">
        <f t="shared" si="2"/>
        <v>2</v>
      </c>
      <c r="AW18" s="50">
        <f t="shared" si="2"/>
        <v>2</v>
      </c>
      <c r="AX18" s="51">
        <f>SUM(C18:AW18)</f>
        <v>140</v>
      </c>
    </row>
    <row r="19" spans="1:69" s="51" customFormat="1">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row>
    <row r="20" spans="1:69" s="49" customFormat="1">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row>
    <row r="21" spans="1:69" s="44" customFormat="1">
      <c r="A21" s="49" t="s">
        <v>98</v>
      </c>
      <c r="B21" s="45" t="s">
        <v>89</v>
      </c>
      <c r="C21" s="45" t="s">
        <v>17</v>
      </c>
      <c r="D21" s="45"/>
      <c r="E21" s="45" t="s">
        <v>42</v>
      </c>
      <c r="F21" s="45" t="s">
        <v>43</v>
      </c>
      <c r="G21" s="45" t="s">
        <v>44</v>
      </c>
      <c r="H21" s="45" t="s">
        <v>45</v>
      </c>
      <c r="I21" s="45"/>
      <c r="J21" s="45" t="s">
        <v>46</v>
      </c>
      <c r="K21" s="45" t="s">
        <v>47</v>
      </c>
      <c r="L21" s="45" t="s">
        <v>56</v>
      </c>
      <c r="M21" s="45"/>
      <c r="N21" s="45" t="s">
        <v>49</v>
      </c>
      <c r="O21" s="45" t="s">
        <v>50</v>
      </c>
      <c r="P21" s="45"/>
      <c r="Q21" s="45" t="s">
        <v>51</v>
      </c>
      <c r="R21" s="45" t="s">
        <v>52</v>
      </c>
      <c r="S21" s="45"/>
      <c r="T21" s="45" t="s">
        <v>53</v>
      </c>
      <c r="U21" s="45"/>
      <c r="V21" s="45" t="s">
        <v>21</v>
      </c>
      <c r="W21" s="45"/>
      <c r="X21" s="45" t="s">
        <v>54</v>
      </c>
      <c r="Y21" s="45"/>
      <c r="Z21" s="45" t="s">
        <v>57</v>
      </c>
      <c r="AA21" s="45" t="s">
        <v>58</v>
      </c>
      <c r="AB21" s="45" t="s">
        <v>59</v>
      </c>
      <c r="AC21" s="45" t="s">
        <v>61</v>
      </c>
      <c r="AD21" s="45"/>
      <c r="AE21" s="45" t="s">
        <v>55</v>
      </c>
      <c r="AF21" s="45" t="s">
        <v>60</v>
      </c>
      <c r="AG21" s="45" t="s">
        <v>62</v>
      </c>
      <c r="AH21" s="45"/>
      <c r="AI21" s="45" t="s">
        <v>63</v>
      </c>
      <c r="AJ21" s="45"/>
      <c r="AK21" s="45" t="s">
        <v>64</v>
      </c>
      <c r="AL21" s="45" t="s">
        <v>65</v>
      </c>
      <c r="AM21" s="45" t="s">
        <v>66</v>
      </c>
      <c r="AN21" s="45" t="s">
        <v>69</v>
      </c>
      <c r="AO21" s="45"/>
      <c r="AP21" s="45" t="s">
        <v>67</v>
      </c>
      <c r="AQ21" s="45" t="s">
        <v>70</v>
      </c>
      <c r="AR21" s="45"/>
      <c r="AS21" s="45" t="s">
        <v>68</v>
      </c>
      <c r="AT21" s="45"/>
      <c r="AU21" s="45" t="s">
        <v>71</v>
      </c>
      <c r="AV21" s="45" t="s">
        <v>72</v>
      </c>
      <c r="AW21" s="45" t="s">
        <v>73</v>
      </c>
      <c r="AX21" s="45" t="s">
        <v>74</v>
      </c>
      <c r="AY21" s="45" t="s">
        <v>75</v>
      </c>
      <c r="AZ21" s="45"/>
      <c r="BA21" s="45" t="s">
        <v>76</v>
      </c>
      <c r="BB21" s="45" t="s">
        <v>77</v>
      </c>
      <c r="BC21" s="45" t="s">
        <v>78</v>
      </c>
      <c r="BD21" s="45" t="s">
        <v>79</v>
      </c>
      <c r="BE21" s="45"/>
      <c r="BF21" s="45" t="s">
        <v>80</v>
      </c>
      <c r="BG21" s="45" t="s">
        <v>81</v>
      </c>
      <c r="BH21" s="45" t="s">
        <v>82</v>
      </c>
      <c r="BI21" s="45"/>
      <c r="BJ21" s="45" t="s">
        <v>83</v>
      </c>
      <c r="BK21" s="45" t="s">
        <v>84</v>
      </c>
      <c r="BL21" s="45" t="s">
        <v>85</v>
      </c>
      <c r="BM21" s="45" t="s">
        <v>86</v>
      </c>
      <c r="BN21" s="45"/>
      <c r="BO21" s="45" t="s">
        <v>87</v>
      </c>
    </row>
    <row r="22" spans="1:69">
      <c r="B22" s="47">
        <v>127094745</v>
      </c>
      <c r="C22" s="47">
        <v>5381733</v>
      </c>
      <c r="D22" s="47">
        <f>SUM(C22)</f>
        <v>5381733</v>
      </c>
      <c r="E22" s="47">
        <v>1308265</v>
      </c>
      <c r="F22" s="47">
        <v>1279594</v>
      </c>
      <c r="G22" s="47">
        <v>2333899</v>
      </c>
      <c r="H22" s="47">
        <v>1023119</v>
      </c>
      <c r="I22" s="47">
        <f>SUM(E22:H22)</f>
        <v>5944877</v>
      </c>
      <c r="J22" s="47">
        <v>1123891</v>
      </c>
      <c r="K22" s="47">
        <v>1914039</v>
      </c>
      <c r="L22" s="47">
        <v>2304264</v>
      </c>
      <c r="M22" s="47">
        <f>SUM(J22:L22)</f>
        <v>5342194</v>
      </c>
      <c r="N22" s="47">
        <v>2916976</v>
      </c>
      <c r="O22" s="47">
        <v>1974255</v>
      </c>
      <c r="P22" s="47">
        <f>SUM(N22:O22)</f>
        <v>4891231</v>
      </c>
      <c r="Q22" s="47">
        <v>1973115</v>
      </c>
      <c r="R22" s="47">
        <v>7266534</v>
      </c>
      <c r="S22" s="47">
        <f>SUM(Q22:R22)</f>
        <v>9239649</v>
      </c>
      <c r="T22" s="47">
        <v>6222666</v>
      </c>
      <c r="U22" s="47">
        <f>SUM(T22)</f>
        <v>6222666</v>
      </c>
      <c r="V22" s="47">
        <v>13515271</v>
      </c>
      <c r="W22" s="47">
        <f>SUM(V22)</f>
        <v>13515271</v>
      </c>
      <c r="X22" s="47">
        <v>9126214</v>
      </c>
      <c r="Y22" s="47">
        <f>SUM(X22)</f>
        <v>9126214</v>
      </c>
      <c r="Z22" s="47">
        <v>1066328</v>
      </c>
      <c r="AA22" s="47">
        <v>1154008</v>
      </c>
      <c r="AB22" s="47">
        <v>786740</v>
      </c>
      <c r="AC22" s="47">
        <v>2031903</v>
      </c>
      <c r="AD22" s="47">
        <f>SUM(Z22:AC22)</f>
        <v>5038979</v>
      </c>
      <c r="AE22" s="47">
        <v>834930</v>
      </c>
      <c r="AF22" s="47">
        <v>2098804</v>
      </c>
      <c r="AG22" s="47">
        <v>3700305</v>
      </c>
      <c r="AH22" s="47">
        <f>SUM(AE22:AG22)</f>
        <v>6634039</v>
      </c>
      <c r="AI22" s="47">
        <v>7483128</v>
      </c>
      <c r="AJ22" s="47">
        <f>SUM(AI22)</f>
        <v>7483128</v>
      </c>
      <c r="AK22" s="47">
        <v>1815865</v>
      </c>
      <c r="AL22" s="47">
        <v>1412916</v>
      </c>
      <c r="AM22" s="47">
        <v>2610353</v>
      </c>
      <c r="AN22" s="47">
        <v>1364316</v>
      </c>
      <c r="AO22" s="47">
        <f>SUM(AK22:AN22)</f>
        <v>7203450</v>
      </c>
      <c r="AP22" s="47">
        <v>8839469</v>
      </c>
      <c r="AQ22" s="47">
        <v>963579</v>
      </c>
      <c r="AR22" s="47">
        <f>SUM(AP22:AQ22)</f>
        <v>9803048</v>
      </c>
      <c r="AS22" s="47">
        <v>5534800</v>
      </c>
      <c r="AT22" s="47">
        <f>SUM(AS22)</f>
        <v>5534800</v>
      </c>
      <c r="AU22" s="47">
        <v>573441</v>
      </c>
      <c r="AV22" s="47">
        <v>694352</v>
      </c>
      <c r="AW22" s="47">
        <v>1921525</v>
      </c>
      <c r="AX22" s="47">
        <v>2843990</v>
      </c>
      <c r="AY22" s="47">
        <v>1404729</v>
      </c>
      <c r="AZ22" s="47">
        <f>SUM(AU22:AY22)</f>
        <v>7438037</v>
      </c>
      <c r="BA22" s="47">
        <v>755733</v>
      </c>
      <c r="BB22" s="47">
        <v>976263</v>
      </c>
      <c r="BC22" s="47">
        <v>1385262</v>
      </c>
      <c r="BD22" s="47">
        <v>728276</v>
      </c>
      <c r="BE22" s="47">
        <f>SUM(BA22:BD22)</f>
        <v>3845534</v>
      </c>
      <c r="BF22" s="47">
        <v>5101556</v>
      </c>
      <c r="BG22" s="47">
        <v>832832</v>
      </c>
      <c r="BH22" s="47">
        <v>1377187</v>
      </c>
      <c r="BI22" s="47">
        <f>SUM(BF22:BH22)</f>
        <v>7311575</v>
      </c>
      <c r="BJ22" s="47">
        <v>1786170</v>
      </c>
      <c r="BK22" s="47">
        <v>1166338</v>
      </c>
      <c r="BL22" s="47">
        <v>1104069</v>
      </c>
      <c r="BM22" s="47">
        <v>1648177</v>
      </c>
      <c r="BN22" s="47">
        <f>SUM(BJ22:BM22)</f>
        <v>5704754</v>
      </c>
      <c r="BO22" s="47">
        <v>1433566</v>
      </c>
      <c r="BP22" s="54">
        <f>SUM(BO22)</f>
        <v>1433566</v>
      </c>
    </row>
    <row r="23" spans="1:69">
      <c r="A23" s="46" t="s">
        <v>94</v>
      </c>
      <c r="B23" s="47"/>
      <c r="C23" s="47">
        <v>5</v>
      </c>
      <c r="D23" s="47"/>
      <c r="E23" s="47">
        <v>1</v>
      </c>
      <c r="F23" s="47">
        <v>1</v>
      </c>
      <c r="G23" s="47">
        <v>2</v>
      </c>
      <c r="H23" s="47">
        <v>1</v>
      </c>
      <c r="I23" s="47"/>
      <c r="J23" s="47">
        <v>1</v>
      </c>
      <c r="K23" s="47">
        <v>2</v>
      </c>
      <c r="L23" s="47">
        <v>2</v>
      </c>
      <c r="M23" s="47"/>
      <c r="N23" s="47">
        <v>3</v>
      </c>
      <c r="O23" s="47">
        <v>2</v>
      </c>
      <c r="P23" s="47"/>
      <c r="Q23" s="47">
        <v>2</v>
      </c>
      <c r="R23" s="47">
        <v>7</v>
      </c>
      <c r="S23" s="47"/>
      <c r="T23" s="47">
        <v>6</v>
      </c>
      <c r="U23" s="47"/>
      <c r="V23" s="47">
        <v>13</v>
      </c>
      <c r="W23" s="47"/>
      <c r="X23" s="47">
        <v>9</v>
      </c>
      <c r="Y23" s="47"/>
      <c r="Z23" s="47">
        <v>1</v>
      </c>
      <c r="AA23" s="47">
        <v>1</v>
      </c>
      <c r="AB23" s="47">
        <v>1</v>
      </c>
      <c r="AC23" s="47">
        <v>2</v>
      </c>
      <c r="AD23" s="47"/>
      <c r="AE23" s="47">
        <v>1</v>
      </c>
      <c r="AF23" s="47">
        <v>2</v>
      </c>
      <c r="AG23" s="47">
        <v>3</v>
      </c>
      <c r="AH23" s="47"/>
      <c r="AI23" s="47">
        <v>7</v>
      </c>
      <c r="AJ23" s="47"/>
      <c r="AK23" s="47">
        <v>2</v>
      </c>
      <c r="AL23" s="47">
        <v>1</v>
      </c>
      <c r="AM23" s="47">
        <v>2</v>
      </c>
      <c r="AN23" s="47">
        <v>1</v>
      </c>
      <c r="AO23" s="47"/>
      <c r="AP23" s="47">
        <v>8</v>
      </c>
      <c r="AQ23" s="47">
        <v>1</v>
      </c>
      <c r="AR23" s="47"/>
      <c r="AS23" s="47">
        <v>5</v>
      </c>
      <c r="AT23" s="47"/>
      <c r="AU23" s="47">
        <v>1</v>
      </c>
      <c r="AV23" s="47">
        <v>1</v>
      </c>
      <c r="AW23" s="47">
        <v>2</v>
      </c>
      <c r="AX23" s="47">
        <v>3</v>
      </c>
      <c r="AY23" s="47">
        <v>1</v>
      </c>
      <c r="AZ23" s="47"/>
      <c r="BA23" s="47">
        <v>1</v>
      </c>
      <c r="BB23" s="47">
        <v>1</v>
      </c>
      <c r="BC23" s="47">
        <v>1</v>
      </c>
      <c r="BD23" s="47">
        <v>1</v>
      </c>
      <c r="BE23" s="47"/>
      <c r="BF23" s="47">
        <v>5</v>
      </c>
      <c r="BG23" s="47">
        <v>1</v>
      </c>
      <c r="BH23" s="47">
        <v>1</v>
      </c>
      <c r="BI23" s="47"/>
      <c r="BJ23" s="47">
        <v>2</v>
      </c>
      <c r="BK23" s="47">
        <v>1</v>
      </c>
      <c r="BL23" s="47">
        <v>1</v>
      </c>
      <c r="BM23" s="47">
        <v>2</v>
      </c>
      <c r="BN23" s="47"/>
      <c r="BO23" s="47">
        <v>1</v>
      </c>
      <c r="BP23" s="46">
        <v>121</v>
      </c>
    </row>
    <row r="24" spans="1:69">
      <c r="A24" s="46" t="s">
        <v>90</v>
      </c>
      <c r="B24" s="53">
        <v>1</v>
      </c>
      <c r="C24" s="53">
        <v>4.2344260575053673E-2</v>
      </c>
      <c r="D24" s="53">
        <v>4.2344260575053673E-2</v>
      </c>
      <c r="E24" s="53">
        <v>1.0293619928975033E-2</v>
      </c>
      <c r="F24" s="53">
        <v>1.0068032317150484E-2</v>
      </c>
      <c r="G24" s="53">
        <v>1.8363457906933917E-2</v>
      </c>
      <c r="H24" s="53">
        <v>8.0500495909567316E-3</v>
      </c>
      <c r="I24" s="53">
        <v>4.6775159744016165E-2</v>
      </c>
      <c r="J24" s="53">
        <v>8.8429383921420201E-3</v>
      </c>
      <c r="K24" s="53">
        <v>1.5059938158733471E-2</v>
      </c>
      <c r="L24" s="53">
        <v>1.8130285402437371E-2</v>
      </c>
      <c r="M24" s="53">
        <v>4.2033161953312859E-2</v>
      </c>
      <c r="N24" s="53">
        <v>2.2951192828625604E-2</v>
      </c>
      <c r="O24" s="53">
        <v>1.5533726433771908E-2</v>
      </c>
      <c r="P24" s="53">
        <v>3.8484919262397513E-2</v>
      </c>
      <c r="Q24" s="53">
        <v>1.5524756747417054E-2</v>
      </c>
      <c r="R24" s="53">
        <v>5.7174149883222947E-2</v>
      </c>
      <c r="S24" s="53">
        <v>7.2698906630640006E-2</v>
      </c>
      <c r="T24" s="53">
        <v>4.8960844132461968E-2</v>
      </c>
      <c r="U24" s="53">
        <v>4.8960844132461968E-2</v>
      </c>
      <c r="V24" s="53">
        <v>0.10634012444810366</v>
      </c>
      <c r="W24" s="53">
        <v>0.10634012444810366</v>
      </c>
      <c r="X24" s="53">
        <v>7.1806383497602516E-2</v>
      </c>
      <c r="Y24" s="53">
        <v>7.1806383497602516E-2</v>
      </c>
      <c r="Z24" s="53">
        <v>8.3900243082434284E-3</v>
      </c>
      <c r="AA24" s="53">
        <v>9.0799033429745657E-3</v>
      </c>
      <c r="AB24" s="53">
        <v>6.1901851252779963E-3</v>
      </c>
      <c r="AC24" s="53">
        <v>1.5987309310074149E-2</v>
      </c>
      <c r="AD24" s="53">
        <v>3.9647422086570142E-2</v>
      </c>
      <c r="AE24" s="53">
        <v>6.5693510774186611E-3</v>
      </c>
      <c r="AF24" s="53">
        <v>1.6513696140623282E-2</v>
      </c>
      <c r="AG24" s="53">
        <v>2.9114539708152372E-2</v>
      </c>
      <c r="AH24" s="53">
        <v>5.2197586926194313E-2</v>
      </c>
      <c r="AI24" s="53">
        <v>5.8878343081769431E-2</v>
      </c>
      <c r="AJ24" s="53">
        <v>5.8878343081769431E-2</v>
      </c>
      <c r="AK24" s="53">
        <v>1.4287490800662135E-2</v>
      </c>
      <c r="AL24" s="53">
        <v>1.1117029268204598E-2</v>
      </c>
      <c r="AM24" s="53">
        <v>2.053863832056943E-2</v>
      </c>
      <c r="AN24" s="53">
        <v>1.0734637376234556E-2</v>
      </c>
      <c r="AO24" s="53">
        <v>5.6677795765670717E-2</v>
      </c>
      <c r="AP24" s="53">
        <v>6.9550231994249645E-2</v>
      </c>
      <c r="AQ24" s="53">
        <v>7.5815801825638027E-3</v>
      </c>
      <c r="AR24" s="53">
        <v>7.7131812176813447E-2</v>
      </c>
      <c r="AS24" s="53">
        <v>4.354861406740302E-2</v>
      </c>
      <c r="AT24" s="53">
        <v>4.354861406740302E-2</v>
      </c>
      <c r="AU24" s="53">
        <v>4.5119174675554048E-3</v>
      </c>
      <c r="AV24" s="53">
        <v>5.4632628595305023E-3</v>
      </c>
      <c r="AW24" s="53">
        <v>1.5118839099130338E-2</v>
      </c>
      <c r="AX24" s="52">
        <v>2.2376928330120966E-2</v>
      </c>
      <c r="AY24" s="52">
        <v>1.105261275751409E-2</v>
      </c>
      <c r="AZ24" s="52">
        <v>5.8523560513851297E-2</v>
      </c>
      <c r="BA24" s="52">
        <v>5.9462175245719243E-3</v>
      </c>
      <c r="BB24" s="52">
        <v>7.6813797454804286E-3</v>
      </c>
      <c r="BC24" s="52">
        <v>1.0899443560786089E-2</v>
      </c>
      <c r="BD24" s="52">
        <v>5.7301818419007019E-3</v>
      </c>
      <c r="BE24" s="52">
        <v>3.0257222672739146E-2</v>
      </c>
      <c r="BF24" s="52">
        <v>4.0139787054138232E-2</v>
      </c>
      <c r="BG24" s="52">
        <v>6.5528437072673619E-3</v>
      </c>
      <c r="BH24" s="52">
        <v>1.0835908282439214E-2</v>
      </c>
      <c r="BI24" s="52">
        <v>5.7528539043844813E-2</v>
      </c>
      <c r="BJ24" s="52">
        <v>1.405384620741007E-2</v>
      </c>
      <c r="BK24" s="52">
        <v>9.1769175822336325E-3</v>
      </c>
      <c r="BL24" s="52">
        <v>8.6869760036105345E-3</v>
      </c>
      <c r="BM24" s="52">
        <v>1.2968097146738836E-2</v>
      </c>
      <c r="BN24" s="52">
        <v>4.4885836939993075E-2</v>
      </c>
      <c r="BO24" s="52">
        <v>1.127950648156224E-2</v>
      </c>
      <c r="BP24" s="52">
        <v>1.127950648156224E-2</v>
      </c>
    </row>
    <row r="25" spans="1:69" s="55" customFormat="1">
      <c r="A25" s="55" t="s">
        <v>93</v>
      </c>
      <c r="B25" s="53">
        <v>121</v>
      </c>
      <c r="C25" s="53">
        <v>5.1236555295814945</v>
      </c>
      <c r="D25" s="53">
        <v>5.1236555295814945</v>
      </c>
      <c r="E25" s="53">
        <v>1.245528011405979</v>
      </c>
      <c r="F25" s="53">
        <v>1.2182319103752086</v>
      </c>
      <c r="G25" s="53">
        <v>2.2219784067390038</v>
      </c>
      <c r="H25" s="53">
        <v>0.97405600050576457</v>
      </c>
      <c r="I25" s="53">
        <v>5.6597943290259556</v>
      </c>
      <c r="J25" s="53">
        <v>1.0699955454491845</v>
      </c>
      <c r="K25" s="53">
        <v>1.8222525172067501</v>
      </c>
      <c r="L25" s="53">
        <v>2.1937645336949219</v>
      </c>
      <c r="M25" s="53">
        <v>5.086012596350856</v>
      </c>
      <c r="N25" s="53">
        <v>2.7770943322636983</v>
      </c>
      <c r="O25" s="53">
        <v>1.8795808984864009</v>
      </c>
      <c r="P25" s="53">
        <v>4.6566752307500989</v>
      </c>
      <c r="Q25" s="53">
        <v>1.8784955664374636</v>
      </c>
      <c r="R25" s="53">
        <v>6.9180721358699762</v>
      </c>
      <c r="S25" s="53">
        <v>8.7965677023074402</v>
      </c>
      <c r="T25" s="53">
        <v>5.9242621400278983</v>
      </c>
      <c r="U25" s="53">
        <v>5.9242621400278983</v>
      </c>
      <c r="V25" s="53">
        <v>12.867155058220543</v>
      </c>
      <c r="W25" s="53">
        <v>12.867155058220543</v>
      </c>
      <c r="X25" s="53">
        <v>8.6885724032099052</v>
      </c>
      <c r="Y25" s="53">
        <v>8.6885724032099052</v>
      </c>
      <c r="Z25" s="53">
        <v>1.0151929412974547</v>
      </c>
      <c r="AA25" s="53">
        <v>1.0986683044999224</v>
      </c>
      <c r="AB25" s="53">
        <v>0.74901240015863757</v>
      </c>
      <c r="AC25" s="53">
        <v>1.9344644265189719</v>
      </c>
      <c r="AD25" s="53">
        <v>4.7973380724749868</v>
      </c>
      <c r="AE25" s="53">
        <v>0.794891480367658</v>
      </c>
      <c r="AF25" s="53">
        <v>1.9981572330154171</v>
      </c>
      <c r="AG25" s="53">
        <v>3.5228593046864369</v>
      </c>
      <c r="AH25" s="53">
        <v>6.3159080180695115</v>
      </c>
      <c r="AI25" s="53">
        <v>7.124279512894101</v>
      </c>
      <c r="AJ25" s="53">
        <v>7.124279512894101</v>
      </c>
      <c r="AK25" s="53">
        <v>1.7287863868801183</v>
      </c>
      <c r="AL25" s="53">
        <v>1.3451605414527563</v>
      </c>
      <c r="AM25" s="53">
        <v>2.4851752367889008</v>
      </c>
      <c r="AN25" s="53">
        <v>1.2988911225243813</v>
      </c>
      <c r="AO25" s="53">
        <v>6.8580132876461564</v>
      </c>
      <c r="AP25" s="53">
        <v>8.415578071304207</v>
      </c>
      <c r="AQ25" s="53">
        <v>0.91737120209022016</v>
      </c>
      <c r="AR25" s="53">
        <v>9.3329492733944264</v>
      </c>
      <c r="AS25" s="53">
        <v>5.2693823021557655</v>
      </c>
      <c r="AT25" s="53">
        <v>5.2693823021557655</v>
      </c>
      <c r="AU25" s="53">
        <v>0.54594201357420402</v>
      </c>
      <c r="AV25" s="53">
        <v>0.66105480600319078</v>
      </c>
      <c r="AW25" s="53">
        <v>1.8293795309947709</v>
      </c>
      <c r="AX25" s="56">
        <v>2.7076083279446368</v>
      </c>
      <c r="AY25" s="56">
        <v>1.3373661436592048</v>
      </c>
      <c r="AZ25" s="56">
        <v>7.0813508221760069</v>
      </c>
      <c r="BA25" s="56">
        <v>0.71949232047320288</v>
      </c>
      <c r="BB25" s="56">
        <v>0.92944694920313187</v>
      </c>
      <c r="BC25" s="56">
        <v>1.3188326708551168</v>
      </c>
      <c r="BD25" s="56">
        <v>0.69335200286998488</v>
      </c>
      <c r="BE25" s="56">
        <v>3.6611239434014369</v>
      </c>
      <c r="BF25" s="56">
        <v>4.856914233550726</v>
      </c>
      <c r="BG25" s="56">
        <v>0.79289408857935084</v>
      </c>
      <c r="BH25" s="56">
        <v>1.3111449021751449</v>
      </c>
      <c r="BI25" s="56">
        <v>6.9609532243052223</v>
      </c>
      <c r="BJ25" s="56">
        <v>1.7005153910966184</v>
      </c>
      <c r="BK25" s="56">
        <v>1.1104070274502695</v>
      </c>
      <c r="BL25" s="56">
        <v>1.0511240964368747</v>
      </c>
      <c r="BM25" s="56">
        <v>1.5691397547553991</v>
      </c>
      <c r="BN25" s="56">
        <v>5.431186269739162</v>
      </c>
      <c r="BO25" s="56">
        <v>1.3648202842690309</v>
      </c>
      <c r="BP25" s="56">
        <v>1.3648202842690309</v>
      </c>
    </row>
    <row r="26" spans="1:69" s="49" customFormat="1">
      <c r="B26" s="50"/>
      <c r="C26" s="50"/>
      <c r="D26" s="50">
        <v>5</v>
      </c>
      <c r="E26" s="50"/>
      <c r="F26" s="50"/>
      <c r="G26" s="50"/>
      <c r="H26" s="50"/>
      <c r="I26" s="50">
        <v>5</v>
      </c>
      <c r="J26" s="50"/>
      <c r="K26" s="50"/>
      <c r="L26" s="50"/>
      <c r="M26" s="50">
        <v>5</v>
      </c>
      <c r="N26" s="50"/>
      <c r="O26" s="50"/>
      <c r="P26" s="50">
        <v>4</v>
      </c>
      <c r="Q26" s="50"/>
      <c r="R26" s="50"/>
      <c r="S26" s="50">
        <v>8</v>
      </c>
      <c r="T26" s="50"/>
      <c r="U26" s="50">
        <v>5</v>
      </c>
      <c r="V26" s="50"/>
      <c r="W26" s="50">
        <v>12</v>
      </c>
      <c r="X26" s="50"/>
      <c r="Y26" s="50">
        <v>8</v>
      </c>
      <c r="Z26" s="50"/>
      <c r="AA26" s="50"/>
      <c r="AB26" s="50"/>
      <c r="AC26" s="50"/>
      <c r="AD26" s="50">
        <v>4</v>
      </c>
      <c r="AE26" s="50"/>
      <c r="AF26" s="50"/>
      <c r="AG26" s="50"/>
      <c r="AH26" s="50">
        <v>6</v>
      </c>
      <c r="AI26" s="50"/>
      <c r="AJ26" s="50">
        <v>7</v>
      </c>
      <c r="AK26" s="50"/>
      <c r="AL26" s="50"/>
      <c r="AM26" s="50"/>
      <c r="AN26" s="50"/>
      <c r="AO26" s="50">
        <v>6</v>
      </c>
      <c r="AP26" s="50"/>
      <c r="AQ26" s="50"/>
      <c r="AR26" s="50">
        <v>9</v>
      </c>
      <c r="AS26" s="50"/>
      <c r="AT26" s="50">
        <v>5</v>
      </c>
      <c r="AU26" s="50"/>
      <c r="AV26" s="50"/>
      <c r="AW26" s="50"/>
      <c r="AZ26" s="49">
        <v>7</v>
      </c>
      <c r="BE26" s="49">
        <v>3</v>
      </c>
      <c r="BI26" s="49">
        <v>6</v>
      </c>
      <c r="BN26" s="49">
        <v>5</v>
      </c>
      <c r="BP26" s="49">
        <v>1</v>
      </c>
      <c r="BQ26" s="49">
        <f>SUM(D26:BP26)</f>
        <v>111</v>
      </c>
    </row>
    <row r="27" spans="1:69" s="49" customFormat="1">
      <c r="B27" s="50"/>
      <c r="C27" s="50"/>
      <c r="D27" s="50"/>
      <c r="E27" s="50"/>
      <c r="F27" s="50"/>
      <c r="G27" s="50"/>
      <c r="H27" s="50"/>
      <c r="I27" s="50">
        <v>1</v>
      </c>
      <c r="J27" s="50"/>
      <c r="K27" s="50"/>
      <c r="L27" s="50"/>
      <c r="M27" s="50"/>
      <c r="N27" s="50"/>
      <c r="O27" s="50"/>
      <c r="P27" s="50">
        <v>1</v>
      </c>
      <c r="Q27" s="50"/>
      <c r="R27" s="50"/>
      <c r="S27" s="50">
        <v>1</v>
      </c>
      <c r="T27" s="50"/>
      <c r="U27" s="50">
        <v>1</v>
      </c>
      <c r="V27" s="50"/>
      <c r="W27" s="50">
        <v>1</v>
      </c>
      <c r="X27" s="50"/>
      <c r="Y27" s="50">
        <v>1</v>
      </c>
      <c r="Z27" s="50"/>
      <c r="AA27" s="50"/>
      <c r="AB27" s="50"/>
      <c r="AC27" s="50"/>
      <c r="AD27" s="50">
        <v>1</v>
      </c>
      <c r="AE27" s="50"/>
      <c r="AF27" s="50"/>
      <c r="AG27" s="50"/>
      <c r="AH27" s="50"/>
      <c r="AI27" s="50"/>
      <c r="AJ27" s="50"/>
      <c r="AK27" s="50"/>
      <c r="AL27" s="50"/>
      <c r="AM27" s="50"/>
      <c r="AN27" s="50"/>
      <c r="AO27" s="50">
        <v>1</v>
      </c>
      <c r="AP27" s="50"/>
      <c r="AQ27" s="50"/>
      <c r="AR27" s="50"/>
      <c r="AS27" s="50"/>
      <c r="AT27" s="50"/>
      <c r="AU27" s="50"/>
      <c r="AV27" s="50"/>
      <c r="AW27" s="50"/>
      <c r="BE27" s="49">
        <v>1</v>
      </c>
      <c r="BI27" s="49">
        <v>1</v>
      </c>
      <c r="BQ27" s="49">
        <f>SUM(D27:BP27)</f>
        <v>10</v>
      </c>
    </row>
    <row r="28" spans="1:69" s="51" customFormat="1">
      <c r="A28" s="55" t="s">
        <v>94</v>
      </c>
      <c r="B28" s="50"/>
      <c r="C28" s="50"/>
      <c r="D28" s="50">
        <f>SUM(D26:D27)</f>
        <v>5</v>
      </c>
      <c r="E28" s="50"/>
      <c r="F28" s="50"/>
      <c r="G28" s="50"/>
      <c r="H28" s="50"/>
      <c r="I28" s="57">
        <f>SUM(I26:I27)</f>
        <v>6</v>
      </c>
      <c r="J28" s="50"/>
      <c r="K28" s="50"/>
      <c r="L28" s="50"/>
      <c r="M28" s="50">
        <f>SUM(M26:M27)</f>
        <v>5</v>
      </c>
      <c r="N28" s="50"/>
      <c r="O28" s="50"/>
      <c r="P28" s="50">
        <f>SUM(P26:P27)</f>
        <v>5</v>
      </c>
      <c r="Q28" s="50"/>
      <c r="R28" s="50"/>
      <c r="S28" s="50">
        <f>SUM(S26:S27)</f>
        <v>9</v>
      </c>
      <c r="T28" s="50"/>
      <c r="U28" s="50">
        <f>SUM(U26:U27)</f>
        <v>6</v>
      </c>
      <c r="V28" s="50"/>
      <c r="W28" s="50">
        <f>SUM(W26:W27)</f>
        <v>13</v>
      </c>
      <c r="X28" s="50"/>
      <c r="Y28" s="50">
        <f>SUM(Y26:Y27)</f>
        <v>9</v>
      </c>
      <c r="Z28" s="50"/>
      <c r="AA28" s="50"/>
      <c r="AB28" s="50"/>
      <c r="AC28" s="50"/>
      <c r="AD28" s="50">
        <f>SUM(AD26:AD27)</f>
        <v>5</v>
      </c>
      <c r="AE28" s="50"/>
      <c r="AF28" s="50"/>
      <c r="AG28" s="50"/>
      <c r="AH28" s="50">
        <f>SUM(AH26:AH27)</f>
        <v>6</v>
      </c>
      <c r="AI28" s="50"/>
      <c r="AJ28" s="50">
        <f>SUM(AJ26:AJ27)</f>
        <v>7</v>
      </c>
      <c r="AK28" s="50"/>
      <c r="AL28" s="50"/>
      <c r="AM28" s="50"/>
      <c r="AN28" s="50"/>
      <c r="AO28" s="57">
        <f>SUM(AO26:AO27)</f>
        <v>7</v>
      </c>
      <c r="AP28" s="50"/>
      <c r="AQ28" s="50"/>
      <c r="AR28" s="50">
        <f>SUM(AR26:AR27)</f>
        <v>9</v>
      </c>
      <c r="AS28" s="50"/>
      <c r="AT28" s="50">
        <f>SUM(AT26:AT27)</f>
        <v>5</v>
      </c>
      <c r="AU28" s="50"/>
      <c r="AV28" s="50"/>
      <c r="AW28" s="50"/>
      <c r="AZ28" s="58">
        <f>SUM(AZ26:AZ27)</f>
        <v>7</v>
      </c>
      <c r="BE28" s="51">
        <f>SUM(BE26:BE27)</f>
        <v>4</v>
      </c>
      <c r="BI28" s="51">
        <f>SUM(BI26:BI27)</f>
        <v>7</v>
      </c>
      <c r="BN28" s="58">
        <f>SUM(BN26:BN27)</f>
        <v>5</v>
      </c>
      <c r="BP28" s="51">
        <f>SUM(BP26:BP27)</f>
        <v>1</v>
      </c>
      <c r="BQ28" s="51">
        <f>SUM(D28:BP28)</f>
        <v>121</v>
      </c>
    </row>
    <row r="29" spans="1:69">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2"/>
      <c r="AY29" s="52"/>
      <c r="AZ29" s="52"/>
      <c r="BA29" s="52"/>
      <c r="BB29" s="52"/>
      <c r="BC29" s="52"/>
      <c r="BD29" s="52"/>
      <c r="BE29" s="52"/>
      <c r="BF29" s="52"/>
      <c r="BG29" s="52"/>
      <c r="BH29" s="52"/>
      <c r="BI29" s="52"/>
      <c r="BJ29" s="52"/>
      <c r="BK29" s="52"/>
      <c r="BL29" s="52"/>
      <c r="BM29" s="52"/>
      <c r="BN29" s="52"/>
      <c r="BO29" s="52"/>
      <c r="BP29" s="52"/>
    </row>
    <row r="30" spans="1:69">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2"/>
      <c r="AY30" s="52"/>
      <c r="AZ30" s="52"/>
      <c r="BA30" s="52"/>
      <c r="BB30" s="52"/>
      <c r="BC30" s="52"/>
      <c r="BD30" s="52"/>
      <c r="BE30" s="52"/>
      <c r="BF30" s="52"/>
      <c r="BG30" s="52"/>
      <c r="BH30" s="52"/>
      <c r="BI30" s="52"/>
      <c r="BJ30" s="52"/>
      <c r="BK30" s="52"/>
      <c r="BL30" s="52"/>
      <c r="BM30" s="52"/>
      <c r="BN30" s="52"/>
      <c r="BO30" s="52"/>
      <c r="BP30" s="52"/>
    </row>
    <row r="31" spans="1:69" s="44" customFormat="1">
      <c r="A31" s="49" t="s">
        <v>99</v>
      </c>
      <c r="B31" s="45" t="s">
        <v>89</v>
      </c>
      <c r="C31" s="45" t="s">
        <v>17</v>
      </c>
      <c r="D31" s="45" t="s">
        <v>42</v>
      </c>
      <c r="E31" s="45" t="s">
        <v>43</v>
      </c>
      <c r="F31" s="45" t="s">
        <v>44</v>
      </c>
      <c r="G31" s="45" t="s">
        <v>45</v>
      </c>
      <c r="H31" s="45" t="s">
        <v>46</v>
      </c>
      <c r="I31" s="45" t="s">
        <v>47</v>
      </c>
      <c r="J31" s="45"/>
      <c r="K31" s="45" t="s">
        <v>49</v>
      </c>
      <c r="L31" s="45" t="s">
        <v>50</v>
      </c>
      <c r="M31" s="45" t="s">
        <v>51</v>
      </c>
      <c r="N31" s="45" t="s">
        <v>52</v>
      </c>
      <c r="O31" s="45" t="s">
        <v>53</v>
      </c>
      <c r="P31" s="45"/>
      <c r="Q31" s="45" t="s">
        <v>21</v>
      </c>
      <c r="R31" s="45" t="s">
        <v>54</v>
      </c>
      <c r="S31" s="45"/>
      <c r="T31" s="45" t="s">
        <v>56</v>
      </c>
      <c r="U31" s="45" t="s">
        <v>57</v>
      </c>
      <c r="V31" s="45" t="s">
        <v>58</v>
      </c>
      <c r="W31" s="45" t="s">
        <v>59</v>
      </c>
      <c r="X31" s="45" t="s">
        <v>55</v>
      </c>
      <c r="Y31" s="45" t="s">
        <v>60</v>
      </c>
      <c r="Z31" s="45" t="s">
        <v>61</v>
      </c>
      <c r="AA31" s="45" t="s">
        <v>62</v>
      </c>
      <c r="AB31" s="45" t="s">
        <v>63</v>
      </c>
      <c r="AC31" s="45" t="s">
        <v>64</v>
      </c>
      <c r="AD31" s="45"/>
      <c r="AE31" s="45" t="s">
        <v>65</v>
      </c>
      <c r="AF31" s="45" t="s">
        <v>66</v>
      </c>
      <c r="AG31" s="45" t="s">
        <v>67</v>
      </c>
      <c r="AH31" s="45" t="s">
        <v>68</v>
      </c>
      <c r="AI31" s="45" t="s">
        <v>69</v>
      </c>
      <c r="AJ31" s="45" t="s">
        <v>70</v>
      </c>
      <c r="AK31" s="45"/>
      <c r="AL31" s="45" t="s">
        <v>71</v>
      </c>
      <c r="AM31" s="45" t="s">
        <v>72</v>
      </c>
      <c r="AN31" s="45" t="s">
        <v>73</v>
      </c>
      <c r="AO31" s="45" t="s">
        <v>74</v>
      </c>
      <c r="AP31" s="45" t="s">
        <v>75</v>
      </c>
      <c r="AQ31" s="45" t="s">
        <v>76</v>
      </c>
      <c r="AR31" s="45" t="s">
        <v>77</v>
      </c>
      <c r="AS31" s="45" t="s">
        <v>78</v>
      </c>
      <c r="AT31" s="45" t="s">
        <v>79</v>
      </c>
      <c r="AU31" s="45"/>
      <c r="AV31" s="45" t="s">
        <v>80</v>
      </c>
      <c r="AW31" s="45" t="s">
        <v>81</v>
      </c>
      <c r="AX31" s="45" t="s">
        <v>82</v>
      </c>
      <c r="AY31" s="45" t="s">
        <v>83</v>
      </c>
      <c r="AZ31" s="45" t="s">
        <v>84</v>
      </c>
      <c r="BA31" s="45" t="s">
        <v>85</v>
      </c>
      <c r="BB31" s="45" t="s">
        <v>86</v>
      </c>
      <c r="BC31" s="45" t="s">
        <v>87</v>
      </c>
    </row>
    <row r="32" spans="1:69">
      <c r="B32" s="47">
        <v>127094745</v>
      </c>
      <c r="C32" s="47">
        <v>5381733</v>
      </c>
      <c r="D32" s="47">
        <v>1308265</v>
      </c>
      <c r="E32" s="47">
        <v>1279594</v>
      </c>
      <c r="F32" s="47">
        <v>2333899</v>
      </c>
      <c r="G32" s="47">
        <v>1023119</v>
      </c>
      <c r="H32" s="47">
        <v>1123891</v>
      </c>
      <c r="I32" s="47">
        <v>1914039</v>
      </c>
      <c r="J32" s="47">
        <f>SUM(C32:I32)</f>
        <v>14364540</v>
      </c>
      <c r="K32" s="47">
        <v>2916976</v>
      </c>
      <c r="L32" s="47">
        <v>1974255</v>
      </c>
      <c r="M32" s="47">
        <v>1973115</v>
      </c>
      <c r="N32" s="47">
        <v>7266534</v>
      </c>
      <c r="O32" s="47">
        <v>6222666</v>
      </c>
      <c r="P32" s="47">
        <f>SUM(K32:O32)</f>
        <v>20353546</v>
      </c>
      <c r="Q32" s="47">
        <v>13515271</v>
      </c>
      <c r="R32" s="47">
        <v>9126214</v>
      </c>
      <c r="S32" s="47">
        <f>SUM(Q32:R32)</f>
        <v>22641485</v>
      </c>
      <c r="T32" s="47">
        <v>2304264</v>
      </c>
      <c r="U32" s="47">
        <v>1066328</v>
      </c>
      <c r="V32" s="47">
        <v>1154008</v>
      </c>
      <c r="W32" s="47">
        <v>786740</v>
      </c>
      <c r="X32" s="47">
        <v>834930</v>
      </c>
      <c r="Y32" s="47">
        <v>2098804</v>
      </c>
      <c r="Z32" s="47">
        <v>2031903</v>
      </c>
      <c r="AA32" s="47">
        <v>3700305</v>
      </c>
      <c r="AB32" s="47">
        <v>7483128</v>
      </c>
      <c r="AC32" s="47">
        <v>1815865</v>
      </c>
      <c r="AD32" s="47">
        <f>SUM(T32:AC32)</f>
        <v>23276275</v>
      </c>
      <c r="AE32" s="47">
        <v>1412916</v>
      </c>
      <c r="AF32" s="47">
        <v>2610353</v>
      </c>
      <c r="AG32" s="47">
        <v>8839469</v>
      </c>
      <c r="AH32" s="47">
        <v>5534800</v>
      </c>
      <c r="AI32" s="47">
        <v>1364316</v>
      </c>
      <c r="AJ32" s="47">
        <v>963579</v>
      </c>
      <c r="AK32" s="47">
        <f>SUM(AE32:AJ32)</f>
        <v>20725433</v>
      </c>
      <c r="AL32" s="47">
        <v>573441</v>
      </c>
      <c r="AM32" s="47">
        <v>694352</v>
      </c>
      <c r="AN32" s="47">
        <v>1921525</v>
      </c>
      <c r="AO32" s="47">
        <v>2843990</v>
      </c>
      <c r="AP32" s="47">
        <v>1404729</v>
      </c>
      <c r="AQ32" s="47">
        <v>755733</v>
      </c>
      <c r="AR32" s="47">
        <v>976263</v>
      </c>
      <c r="AS32" s="47">
        <v>1385262</v>
      </c>
      <c r="AT32" s="47">
        <v>728276</v>
      </c>
      <c r="AU32" s="47">
        <f>SUM(AL32:AT32)</f>
        <v>11283571</v>
      </c>
      <c r="AV32" s="47">
        <v>5101556</v>
      </c>
      <c r="AW32" s="47">
        <v>832832</v>
      </c>
      <c r="AX32" s="47">
        <v>1377187</v>
      </c>
      <c r="AY32" s="47">
        <v>1786170</v>
      </c>
      <c r="AZ32" s="47">
        <v>1166338</v>
      </c>
      <c r="BA32" s="47">
        <v>1104069</v>
      </c>
      <c r="BB32" s="47">
        <v>1648177</v>
      </c>
      <c r="BC32" s="47">
        <v>1433566</v>
      </c>
      <c r="BD32" s="54">
        <f>SUM(AV32:BC32)</f>
        <v>14449895</v>
      </c>
    </row>
    <row r="33" spans="1:69" s="61" customFormat="1">
      <c r="A33" s="46" t="s">
        <v>90</v>
      </c>
      <c r="B33" s="59">
        <v>1</v>
      </c>
      <c r="C33" s="59">
        <v>4.2344260575053673E-2</v>
      </c>
      <c r="D33" s="59">
        <v>1.0293619928975033E-2</v>
      </c>
      <c r="E33" s="59">
        <v>1.0068032317150484E-2</v>
      </c>
      <c r="F33" s="59">
        <v>1.8363457906933917E-2</v>
      </c>
      <c r="G33" s="59">
        <v>8.0500495909567316E-3</v>
      </c>
      <c r="H33" s="59">
        <v>8.8429383921420201E-3</v>
      </c>
      <c r="I33" s="59">
        <v>1.5059938158733471E-2</v>
      </c>
      <c r="J33" s="59">
        <v>0.11302229686994533</v>
      </c>
      <c r="K33" s="59">
        <v>2.2951192828625604E-2</v>
      </c>
      <c r="L33" s="59">
        <v>1.5533726433771908E-2</v>
      </c>
      <c r="M33" s="59">
        <v>1.5524756747417054E-2</v>
      </c>
      <c r="N33" s="59">
        <v>5.7174149883222947E-2</v>
      </c>
      <c r="O33" s="59">
        <v>4.8960844132461968E-2</v>
      </c>
      <c r="P33" s="59">
        <v>0.16014467002549948</v>
      </c>
      <c r="Q33" s="59">
        <v>0.10634012444810366</v>
      </c>
      <c r="R33" s="59">
        <v>7.1806383497602516E-2</v>
      </c>
      <c r="S33" s="59">
        <v>0.17814650794570616</v>
      </c>
      <c r="T33" s="59">
        <v>1.8130285402437371E-2</v>
      </c>
      <c r="U33" s="59">
        <v>8.3900243082434284E-3</v>
      </c>
      <c r="V33" s="59">
        <v>9.0799033429745657E-3</v>
      </c>
      <c r="W33" s="59">
        <v>6.1901851252779963E-3</v>
      </c>
      <c r="X33" s="59">
        <v>6.5693510774186611E-3</v>
      </c>
      <c r="Y33" s="59">
        <v>1.6513696140623282E-2</v>
      </c>
      <c r="Z33" s="59">
        <v>1.5987309310074149E-2</v>
      </c>
      <c r="AA33" s="59">
        <v>2.9114539708152372E-2</v>
      </c>
      <c r="AB33" s="59">
        <v>5.8878343081769431E-2</v>
      </c>
      <c r="AC33" s="59">
        <v>1.4287490800662135E-2</v>
      </c>
      <c r="AD33" s="59">
        <v>0.1831411282976334</v>
      </c>
      <c r="AE33" s="59">
        <v>1.1117029268204598E-2</v>
      </c>
      <c r="AF33" s="59">
        <v>2.053863832056943E-2</v>
      </c>
      <c r="AG33" s="59">
        <v>6.9550231994249645E-2</v>
      </c>
      <c r="AH33" s="59">
        <v>4.354861406740302E-2</v>
      </c>
      <c r="AI33" s="59">
        <v>1.0734637376234556E-2</v>
      </c>
      <c r="AJ33" s="59">
        <v>7.5815801825638027E-3</v>
      </c>
      <c r="AK33" s="59">
        <v>0.16307073120922505</v>
      </c>
      <c r="AL33" s="59">
        <v>4.5119174675554048E-3</v>
      </c>
      <c r="AM33" s="59">
        <v>5.4632628595305023E-3</v>
      </c>
      <c r="AN33" s="59">
        <v>1.5118839099130338E-2</v>
      </c>
      <c r="AO33" s="59">
        <v>2.2376928330120966E-2</v>
      </c>
      <c r="AP33" s="59">
        <v>1.105261275751409E-2</v>
      </c>
      <c r="AQ33" s="59">
        <v>5.9462175245719243E-3</v>
      </c>
      <c r="AR33" s="59">
        <v>7.6813797454804286E-3</v>
      </c>
      <c r="AS33" s="59">
        <v>1.0899443560786089E-2</v>
      </c>
      <c r="AT33" s="59">
        <v>5.7301818419007019E-3</v>
      </c>
      <c r="AU33" s="59">
        <v>8.878078318659044E-2</v>
      </c>
      <c r="AV33" s="59">
        <v>4.0139787054138232E-2</v>
      </c>
      <c r="AW33" s="60">
        <v>6.5528437072673619E-3</v>
      </c>
      <c r="AX33" s="60">
        <v>1.0835908282439214E-2</v>
      </c>
      <c r="AY33" s="60">
        <v>1.405384620741007E-2</v>
      </c>
      <c r="AZ33" s="60">
        <v>9.1769175822336325E-3</v>
      </c>
      <c r="BA33" s="60">
        <v>8.6869760036105345E-3</v>
      </c>
      <c r="BB33" s="60">
        <v>1.2968097146738836E-2</v>
      </c>
      <c r="BC33" s="60">
        <v>1.127950648156224E-2</v>
      </c>
      <c r="BD33" s="60">
        <v>0.11369388246540012</v>
      </c>
    </row>
    <row r="34" spans="1:69" s="61" customFormat="1">
      <c r="A34" s="55" t="s">
        <v>93</v>
      </c>
      <c r="B34" s="59">
        <v>121</v>
      </c>
      <c r="C34" s="59">
        <v>5.1236555295814945</v>
      </c>
      <c r="D34" s="59">
        <v>1.245528011405979</v>
      </c>
      <c r="E34" s="59">
        <v>1.2182319103752086</v>
      </c>
      <c r="F34" s="59">
        <v>2.2219784067390038</v>
      </c>
      <c r="G34" s="59">
        <v>0.97405600050576457</v>
      </c>
      <c r="H34" s="59">
        <v>1.0699955454491845</v>
      </c>
      <c r="I34" s="59">
        <v>1.8222525172067501</v>
      </c>
      <c r="J34" s="59">
        <v>13.675697921263385</v>
      </c>
      <c r="K34" s="59">
        <v>2.7770943322636983</v>
      </c>
      <c r="L34" s="59">
        <v>1.8795808984864009</v>
      </c>
      <c r="M34" s="59">
        <v>1.8784955664374636</v>
      </c>
      <c r="N34" s="59">
        <v>6.9180721358699762</v>
      </c>
      <c r="O34" s="59">
        <v>5.9242621400278983</v>
      </c>
      <c r="P34" s="59">
        <v>19.377505073085437</v>
      </c>
      <c r="Q34" s="59">
        <v>12.867155058220543</v>
      </c>
      <c r="R34" s="59">
        <v>8.6885724032099052</v>
      </c>
      <c r="S34" s="59">
        <v>21.555727461430447</v>
      </c>
      <c r="T34" s="59">
        <v>2.1937645336949219</v>
      </c>
      <c r="U34" s="59">
        <v>1.0151929412974547</v>
      </c>
      <c r="V34" s="59">
        <v>1.0986683044999224</v>
      </c>
      <c r="W34" s="59">
        <v>0.74901240015863757</v>
      </c>
      <c r="X34" s="59">
        <v>0.794891480367658</v>
      </c>
      <c r="Y34" s="59">
        <v>1.9981572330154171</v>
      </c>
      <c r="Z34" s="59">
        <v>1.9344644265189719</v>
      </c>
      <c r="AA34" s="59">
        <v>3.5228593046864369</v>
      </c>
      <c r="AB34" s="59">
        <v>7.124279512894101</v>
      </c>
      <c r="AC34" s="59">
        <v>1.7287863868801183</v>
      </c>
      <c r="AD34" s="59">
        <v>22.160076524013643</v>
      </c>
      <c r="AE34" s="59">
        <v>1.3451605414527563</v>
      </c>
      <c r="AF34" s="59">
        <v>2.4851752367889008</v>
      </c>
      <c r="AG34" s="59">
        <v>8.415578071304207</v>
      </c>
      <c r="AH34" s="59">
        <v>5.2693823021557655</v>
      </c>
      <c r="AI34" s="59">
        <v>1.2988911225243813</v>
      </c>
      <c r="AJ34" s="59">
        <v>0.91737120209022016</v>
      </c>
      <c r="AK34" s="59">
        <v>19.731558476316231</v>
      </c>
      <c r="AL34" s="59">
        <v>0.54594201357420402</v>
      </c>
      <c r="AM34" s="59">
        <v>0.66105480600319078</v>
      </c>
      <c r="AN34" s="59">
        <v>1.8293795309947709</v>
      </c>
      <c r="AO34" s="59">
        <v>2.7076083279446368</v>
      </c>
      <c r="AP34" s="59">
        <v>1.3373661436592048</v>
      </c>
      <c r="AQ34" s="59">
        <v>0.71949232047320288</v>
      </c>
      <c r="AR34" s="59">
        <v>0.92944694920313187</v>
      </c>
      <c r="AS34" s="59">
        <v>1.3188326708551168</v>
      </c>
      <c r="AT34" s="59">
        <v>0.69335200286998488</v>
      </c>
      <c r="AU34" s="59">
        <v>10.742474765577443</v>
      </c>
      <c r="AV34" s="59">
        <v>4.856914233550726</v>
      </c>
      <c r="AW34" s="60">
        <v>0.79289408857935084</v>
      </c>
      <c r="AX34" s="60">
        <v>1.3111449021751449</v>
      </c>
      <c r="AY34" s="60">
        <v>1.7005153910966184</v>
      </c>
      <c r="AZ34" s="60">
        <v>1.1104070274502695</v>
      </c>
      <c r="BA34" s="60">
        <v>1.0511240964368747</v>
      </c>
      <c r="BB34" s="60">
        <v>1.5691397547553991</v>
      </c>
      <c r="BC34" s="60">
        <v>1.3648202842690309</v>
      </c>
      <c r="BD34" s="60">
        <v>13.756959778313414</v>
      </c>
    </row>
    <row r="35" spans="1:69" s="61" customFormat="1">
      <c r="B35" s="62"/>
      <c r="C35" s="62"/>
      <c r="D35" s="62"/>
      <c r="E35" s="62"/>
      <c r="F35" s="62"/>
      <c r="G35" s="62"/>
      <c r="H35" s="62"/>
      <c r="I35" s="62"/>
      <c r="J35" s="62">
        <v>13</v>
      </c>
      <c r="K35" s="62"/>
      <c r="L35" s="62"/>
      <c r="M35" s="62"/>
      <c r="N35" s="62"/>
      <c r="O35" s="62"/>
      <c r="P35" s="62">
        <v>19</v>
      </c>
      <c r="Q35" s="62"/>
      <c r="R35" s="62"/>
      <c r="S35" s="62">
        <v>21</v>
      </c>
      <c r="T35" s="62"/>
      <c r="U35" s="62"/>
      <c r="V35" s="62"/>
      <c r="W35" s="62"/>
      <c r="X35" s="62"/>
      <c r="Y35" s="62"/>
      <c r="Z35" s="62"/>
      <c r="AA35" s="62"/>
      <c r="AB35" s="62"/>
      <c r="AC35" s="62"/>
      <c r="AD35" s="62">
        <v>22</v>
      </c>
      <c r="AE35" s="62"/>
      <c r="AF35" s="62"/>
      <c r="AG35" s="62"/>
      <c r="AH35" s="62"/>
      <c r="AI35" s="62"/>
      <c r="AJ35" s="62"/>
      <c r="AK35" s="62">
        <v>19</v>
      </c>
      <c r="AL35" s="62"/>
      <c r="AM35" s="62"/>
      <c r="AN35" s="62"/>
      <c r="AO35" s="62"/>
      <c r="AP35" s="62"/>
      <c r="AQ35" s="62"/>
      <c r="AR35" s="62"/>
      <c r="AS35" s="62"/>
      <c r="AT35" s="62"/>
      <c r="AU35" s="62">
        <v>10</v>
      </c>
      <c r="AV35" s="62"/>
      <c r="AW35" s="62"/>
      <c r="BD35" s="61">
        <v>13</v>
      </c>
      <c r="BE35" s="61">
        <f>SUM(J35:BD35)</f>
        <v>117</v>
      </c>
    </row>
    <row r="36" spans="1:69" s="61" customFormat="1">
      <c r="B36" s="62"/>
      <c r="C36" s="62"/>
      <c r="D36" s="62"/>
      <c r="E36" s="62"/>
      <c r="F36" s="62"/>
      <c r="G36" s="62"/>
      <c r="H36" s="62"/>
      <c r="I36" s="62"/>
      <c r="J36" s="62">
        <v>1</v>
      </c>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v>1</v>
      </c>
      <c r="AL36" s="62"/>
      <c r="AM36" s="62"/>
      <c r="AN36" s="62"/>
      <c r="AO36" s="62"/>
      <c r="AP36" s="62"/>
      <c r="AQ36" s="62"/>
      <c r="AR36" s="62"/>
      <c r="AS36" s="62"/>
      <c r="AT36" s="62"/>
      <c r="AU36" s="62">
        <v>1</v>
      </c>
      <c r="AV36" s="62"/>
      <c r="AW36" s="62"/>
      <c r="BD36" s="61">
        <v>1</v>
      </c>
    </row>
    <row r="37" spans="1:69" s="61" customFormat="1">
      <c r="B37" s="62"/>
      <c r="C37" s="62"/>
      <c r="D37" s="62"/>
      <c r="E37" s="62"/>
      <c r="F37" s="62"/>
      <c r="G37" s="62"/>
      <c r="H37" s="62"/>
      <c r="I37" s="62"/>
      <c r="J37" s="62">
        <f>SUM(J35:J36)</f>
        <v>14</v>
      </c>
      <c r="K37" s="62"/>
      <c r="L37" s="62"/>
      <c r="M37" s="62"/>
      <c r="N37" s="62"/>
      <c r="O37" s="62"/>
      <c r="P37" s="62">
        <f>SUM(P35:P36)</f>
        <v>19</v>
      </c>
      <c r="Q37" s="62"/>
      <c r="R37" s="62"/>
      <c r="S37" s="62">
        <f>SUM(S35:S36)</f>
        <v>21</v>
      </c>
      <c r="T37" s="62"/>
      <c r="U37" s="62"/>
      <c r="V37" s="62"/>
      <c r="W37" s="62"/>
      <c r="X37" s="62"/>
      <c r="Y37" s="62"/>
      <c r="Z37" s="62"/>
      <c r="AA37" s="62"/>
      <c r="AB37" s="62"/>
      <c r="AC37" s="62"/>
      <c r="AD37" s="62">
        <f>SUM(AD35:AD36)</f>
        <v>22</v>
      </c>
      <c r="AE37" s="62"/>
      <c r="AF37" s="62"/>
      <c r="AG37" s="62"/>
      <c r="AH37" s="62"/>
      <c r="AI37" s="62"/>
      <c r="AJ37" s="62"/>
      <c r="AK37" s="62">
        <f>SUM(AK35:AK36)</f>
        <v>20</v>
      </c>
      <c r="AL37" s="62"/>
      <c r="AM37" s="62"/>
      <c r="AN37" s="62"/>
      <c r="AO37" s="62"/>
      <c r="AP37" s="62"/>
      <c r="AQ37" s="62"/>
      <c r="AR37" s="62"/>
      <c r="AS37" s="62"/>
      <c r="AT37" s="62"/>
      <c r="AU37" s="62">
        <f>SUM(AU35:AU36)</f>
        <v>11</v>
      </c>
      <c r="AV37" s="62"/>
      <c r="AW37" s="62"/>
      <c r="BD37" s="61">
        <f>SUM(BD35:BD36)</f>
        <v>14</v>
      </c>
      <c r="BE37" s="61">
        <f>SUM(J37:BD37)</f>
        <v>121</v>
      </c>
    </row>
    <row r="38" spans="1:69">
      <c r="A38" s="46" t="s">
        <v>100</v>
      </c>
      <c r="B38" s="48">
        <v>150</v>
      </c>
      <c r="C38" s="48">
        <v>6.351639086258051</v>
      </c>
      <c r="D38" s="48">
        <v>1.5440429893462548</v>
      </c>
      <c r="E38" s="48">
        <v>1.5102048475725727</v>
      </c>
      <c r="F38" s="48">
        <v>2.7545186860400874</v>
      </c>
      <c r="G38" s="48">
        <v>1.2075074386435096</v>
      </c>
      <c r="H38" s="48">
        <v>1.326440758821303</v>
      </c>
      <c r="I38" s="48">
        <v>2.2589907238100206</v>
      </c>
      <c r="J38" s="48">
        <v>3.4426789242938405</v>
      </c>
      <c r="K38" s="48">
        <v>2.3300589650657861</v>
      </c>
      <c r="L38" s="48">
        <v>2.3287135121125582</v>
      </c>
      <c r="M38" s="48">
        <v>8.5761224824834414</v>
      </c>
      <c r="N38" s="48">
        <v>7.3441266198692956</v>
      </c>
      <c r="O38" s="48">
        <v>15.951018667215548</v>
      </c>
      <c r="P38" s="48">
        <v>10.770957524640377</v>
      </c>
      <c r="Q38" s="48">
        <v>2.7195428103656059</v>
      </c>
      <c r="R38" s="48">
        <v>1.2585036462365142</v>
      </c>
      <c r="S38" s="48">
        <v>1.3619855014461848</v>
      </c>
      <c r="T38" s="48">
        <v>0.9285277687916994</v>
      </c>
      <c r="U38" s="48">
        <v>0.98540266161279921</v>
      </c>
      <c r="V38" s="48">
        <v>2.4770544210934924</v>
      </c>
      <c r="W38" s="48">
        <v>2.3980963965111224</v>
      </c>
      <c r="X38" s="48">
        <v>4.3671809562228558</v>
      </c>
      <c r="Y38" s="48">
        <v>8.8317514622654141</v>
      </c>
      <c r="Z38" s="48">
        <v>2.1431236200993204</v>
      </c>
      <c r="AA38" s="48">
        <v>1.6675543902306897</v>
      </c>
      <c r="AB38" s="48">
        <v>3.0807957480854147</v>
      </c>
      <c r="AC38" s="48">
        <v>10.432534799137446</v>
      </c>
      <c r="AD38" s="48">
        <v>6.5322921101104532</v>
      </c>
      <c r="AE38" s="48">
        <v>1.6101956064351834</v>
      </c>
      <c r="AF38" s="48">
        <v>1.1372370273845704</v>
      </c>
      <c r="AG38" s="48">
        <v>0.67678762013331073</v>
      </c>
      <c r="AH38" s="48">
        <v>0.81948942892957533</v>
      </c>
      <c r="AI38" s="48">
        <v>2.2678258648695508</v>
      </c>
      <c r="AJ38" s="48">
        <v>3.356539249518145</v>
      </c>
      <c r="AK38" s="48">
        <v>1.6578919136271135</v>
      </c>
      <c r="AL38" s="48">
        <v>0.8919326286857886</v>
      </c>
      <c r="AM38" s="48">
        <v>1.1522069618220643</v>
      </c>
      <c r="AN38" s="48">
        <v>1.6349165341179135</v>
      </c>
      <c r="AO38" s="48">
        <v>0.85952727628510528</v>
      </c>
      <c r="AP38" s="48">
        <v>6.0209680581207348</v>
      </c>
      <c r="AQ38" s="48">
        <v>0.98292655609010426</v>
      </c>
      <c r="AR38" s="48">
        <v>1.6253862423658823</v>
      </c>
      <c r="AS38" s="48">
        <v>2.1080769311115106</v>
      </c>
      <c r="AT38" s="48">
        <v>1.3765376373350449</v>
      </c>
      <c r="AU38" s="48">
        <v>1.3030464005415803</v>
      </c>
      <c r="AV38" s="48">
        <v>1.9452145720108254</v>
      </c>
      <c r="AW38" s="48">
        <v>1.6919259722343361</v>
      </c>
    </row>
    <row r="39" spans="1:69">
      <c r="A39" s="46" t="s">
        <v>101</v>
      </c>
      <c r="B39" s="48">
        <v>160</v>
      </c>
      <c r="C39" s="48">
        <v>6.7750816920085875</v>
      </c>
      <c r="D39" s="48">
        <v>1.6469791886360052</v>
      </c>
      <c r="E39" s="48">
        <v>1.6108851707440774</v>
      </c>
      <c r="F39" s="48">
        <v>2.9381532651094266</v>
      </c>
      <c r="G39" s="48">
        <v>1.288007934553077</v>
      </c>
      <c r="H39" s="48">
        <v>1.4148701427427233</v>
      </c>
      <c r="I39" s="48">
        <v>2.4095901053973554</v>
      </c>
      <c r="J39" s="48">
        <v>3.6721908525800968</v>
      </c>
      <c r="K39" s="48">
        <v>2.4853962294035052</v>
      </c>
      <c r="L39" s="48">
        <v>2.4839610795867286</v>
      </c>
      <c r="M39" s="48">
        <v>9.1478639813156715</v>
      </c>
      <c r="N39" s="48">
        <v>7.8337350611939147</v>
      </c>
      <c r="O39" s="48">
        <v>17.014419911696585</v>
      </c>
      <c r="P39" s="48">
        <v>11.489021359616402</v>
      </c>
      <c r="Q39" s="48">
        <v>2.9008456643899794</v>
      </c>
      <c r="R39" s="48">
        <v>1.3424038893189485</v>
      </c>
      <c r="S39" s="48">
        <v>1.4527845348759305</v>
      </c>
      <c r="T39" s="48">
        <v>0.99042962004447943</v>
      </c>
      <c r="U39" s="48">
        <v>1.0510961723869858</v>
      </c>
      <c r="V39" s="48">
        <v>2.6421913824997252</v>
      </c>
      <c r="W39" s="48">
        <v>2.5579694896118639</v>
      </c>
      <c r="X39" s="48">
        <v>4.6583263533043793</v>
      </c>
      <c r="Y39" s="48">
        <v>9.4205348930831097</v>
      </c>
      <c r="Z39" s="48">
        <v>2.2859985281059418</v>
      </c>
      <c r="AA39" s="48">
        <v>1.7787246829127357</v>
      </c>
      <c r="AB39" s="48">
        <v>3.2861821312911088</v>
      </c>
      <c r="AC39" s="48">
        <v>11.128037119079943</v>
      </c>
      <c r="AD39" s="48">
        <v>6.967778250784483</v>
      </c>
      <c r="AE39" s="48">
        <v>1.7175419801975289</v>
      </c>
      <c r="AF39" s="48">
        <v>1.2130528292102085</v>
      </c>
      <c r="AG39" s="48">
        <v>0.72190679480886477</v>
      </c>
      <c r="AH39" s="48">
        <v>0.87412205752488037</v>
      </c>
      <c r="AI39" s="48">
        <v>2.4190142558608541</v>
      </c>
      <c r="AJ39" s="48">
        <v>3.5803085328193545</v>
      </c>
      <c r="AK39" s="48">
        <v>1.7684180412022543</v>
      </c>
      <c r="AL39" s="48">
        <v>0.95139480393150788</v>
      </c>
      <c r="AM39" s="48">
        <v>1.2290207592768685</v>
      </c>
      <c r="AN39" s="48">
        <v>1.7439109697257744</v>
      </c>
      <c r="AO39" s="48">
        <v>0.91682909470411234</v>
      </c>
      <c r="AP39" s="48">
        <v>6.4223659286621171</v>
      </c>
      <c r="AQ39" s="48">
        <v>1.0484549931627778</v>
      </c>
      <c r="AR39" s="48">
        <v>1.7337453251902744</v>
      </c>
      <c r="AS39" s="48">
        <v>2.2486153931856112</v>
      </c>
      <c r="AT39" s="48">
        <v>1.4683068131573811</v>
      </c>
      <c r="AU39" s="48">
        <v>1.3899161605776855</v>
      </c>
      <c r="AV39" s="48">
        <v>2.0748955434782137</v>
      </c>
      <c r="AW39" s="48">
        <v>1.8047210370499585</v>
      </c>
    </row>
    <row r="40" spans="1:69">
      <c r="A40" s="46" t="s">
        <v>102</v>
      </c>
      <c r="B40" s="48">
        <v>180</v>
      </c>
      <c r="C40" s="48">
        <v>7.6219669035096613</v>
      </c>
      <c r="D40" s="48">
        <v>1.8528515872155058</v>
      </c>
      <c r="E40" s="48">
        <v>1.8122458170870872</v>
      </c>
      <c r="F40" s="48">
        <v>3.3054224232481051</v>
      </c>
      <c r="G40" s="48">
        <v>1.4490089263722117</v>
      </c>
      <c r="H40" s="48">
        <v>1.5917289105855636</v>
      </c>
      <c r="I40" s="48">
        <v>2.7107888685720249</v>
      </c>
      <c r="J40" s="48">
        <v>4.1312147091526086</v>
      </c>
      <c r="K40" s="48">
        <v>2.7960707580789435</v>
      </c>
      <c r="L40" s="48">
        <v>2.79445621453507</v>
      </c>
      <c r="M40" s="48">
        <v>10.29134697898013</v>
      </c>
      <c r="N40" s="48">
        <v>8.8129519438431547</v>
      </c>
      <c r="O40" s="48">
        <v>19.141222400658659</v>
      </c>
      <c r="P40" s="48">
        <v>12.925149029568454</v>
      </c>
      <c r="Q40" s="48">
        <v>3.2634513724387268</v>
      </c>
      <c r="R40" s="48">
        <v>1.510204375483817</v>
      </c>
      <c r="S40" s="48">
        <v>1.6343826017354219</v>
      </c>
      <c r="T40" s="48">
        <v>1.1142333225500394</v>
      </c>
      <c r="U40" s="48">
        <v>1.1824831939353591</v>
      </c>
      <c r="V40" s="48">
        <v>2.9724653053121908</v>
      </c>
      <c r="W40" s="48">
        <v>2.8777156758133469</v>
      </c>
      <c r="X40" s="48">
        <v>5.240617147467427</v>
      </c>
      <c r="Y40" s="48">
        <v>10.598101754718497</v>
      </c>
      <c r="Z40" s="48">
        <v>2.5717483441191842</v>
      </c>
      <c r="AA40" s="48">
        <v>2.0010652682768275</v>
      </c>
      <c r="AB40" s="48">
        <v>3.6969548977024975</v>
      </c>
      <c r="AC40" s="48">
        <v>12.519041758964937</v>
      </c>
      <c r="AD40" s="48">
        <v>7.8387505321325435</v>
      </c>
      <c r="AE40" s="48">
        <v>1.93223472772222</v>
      </c>
      <c r="AF40" s="48">
        <v>1.3646844328614844</v>
      </c>
      <c r="AG40" s="48">
        <v>0.81214514415997285</v>
      </c>
      <c r="AH40" s="48">
        <v>0.98338731471549046</v>
      </c>
      <c r="AI40" s="48">
        <v>2.7213910378434609</v>
      </c>
      <c r="AJ40" s="48">
        <v>4.0278470994217743</v>
      </c>
      <c r="AK40" s="48">
        <v>1.9894702963525361</v>
      </c>
      <c r="AL40" s="48">
        <v>1.0703191544229465</v>
      </c>
      <c r="AM40" s="48">
        <v>1.3826483541864771</v>
      </c>
      <c r="AN40" s="48">
        <v>1.9618998409414961</v>
      </c>
      <c r="AO40" s="48">
        <v>1.0314327315421263</v>
      </c>
      <c r="AP40" s="48">
        <v>7.2251616697448817</v>
      </c>
      <c r="AQ40" s="48">
        <v>1.1795118673081251</v>
      </c>
      <c r="AR40" s="48">
        <v>1.9504634908390586</v>
      </c>
      <c r="AS40" s="48">
        <v>2.5296923173338124</v>
      </c>
      <c r="AT40" s="48">
        <v>1.6518451648020538</v>
      </c>
      <c r="AU40" s="48">
        <v>1.5636556806498962</v>
      </c>
      <c r="AV40" s="48">
        <v>2.3342574864129904</v>
      </c>
      <c r="AW40" s="48">
        <v>2.0303111666812033</v>
      </c>
    </row>
    <row r="41" spans="1:69">
      <c r="A41" s="46" t="s">
        <v>103</v>
      </c>
      <c r="B41" s="48">
        <v>200</v>
      </c>
      <c r="C41" s="48">
        <v>8.4688521150107352</v>
      </c>
      <c r="D41" s="48">
        <v>2.0587239857950066</v>
      </c>
      <c r="E41" s="48">
        <v>2.0136064634300967</v>
      </c>
      <c r="F41" s="48">
        <v>3.6726915813867835</v>
      </c>
      <c r="G41" s="48">
        <v>1.6100099181913463</v>
      </c>
      <c r="H41" s="48">
        <v>1.768587678428404</v>
      </c>
      <c r="I41" s="48">
        <v>3.011987631746694</v>
      </c>
      <c r="J41" s="48">
        <v>4.5902385657251212</v>
      </c>
      <c r="K41" s="48">
        <v>3.1067452867543817</v>
      </c>
      <c r="L41" s="48">
        <v>3.1049513494834109</v>
      </c>
      <c r="M41" s="48">
        <v>11.43482997664459</v>
      </c>
      <c r="N41" s="48">
        <v>9.792168826492393</v>
      </c>
      <c r="O41" s="48">
        <v>21.268024889620733</v>
      </c>
      <c r="P41" s="48">
        <v>14.361276699520504</v>
      </c>
      <c r="Q41" s="48">
        <v>3.6260570804874743</v>
      </c>
      <c r="R41" s="48">
        <v>1.6780048616486858</v>
      </c>
      <c r="S41" s="48">
        <v>1.8159806685949131</v>
      </c>
      <c r="T41" s="48">
        <v>1.2380370250555992</v>
      </c>
      <c r="U41" s="48">
        <v>1.3138702154837323</v>
      </c>
      <c r="V41" s="48">
        <v>3.3027392281246564</v>
      </c>
      <c r="W41" s="48">
        <v>3.1974618620148298</v>
      </c>
      <c r="X41" s="48">
        <v>5.8229079416304748</v>
      </c>
      <c r="Y41" s="48">
        <v>11.775668616353887</v>
      </c>
      <c r="Z41" s="48">
        <v>2.857498160132427</v>
      </c>
      <c r="AA41" s="48">
        <v>2.2234058536409194</v>
      </c>
      <c r="AB41" s="48">
        <v>4.1077276641138862</v>
      </c>
      <c r="AC41" s="48">
        <v>13.910046398849929</v>
      </c>
      <c r="AD41" s="48">
        <v>8.7097228134806048</v>
      </c>
      <c r="AE41" s="48">
        <v>2.146927475246911</v>
      </c>
      <c r="AF41" s="48">
        <v>1.5163160365127606</v>
      </c>
      <c r="AG41" s="48">
        <v>0.90238349351108094</v>
      </c>
      <c r="AH41" s="48">
        <v>1.0926525719061004</v>
      </c>
      <c r="AI41" s="48">
        <v>3.0237678198260678</v>
      </c>
      <c r="AJ41" s="48">
        <v>4.4753856660241933</v>
      </c>
      <c r="AK41" s="48">
        <v>2.2105225515028177</v>
      </c>
      <c r="AL41" s="48">
        <v>1.1892435049143848</v>
      </c>
      <c r="AM41" s="48">
        <v>1.5362759490960858</v>
      </c>
      <c r="AN41" s="48">
        <v>2.1798887121572177</v>
      </c>
      <c r="AO41" s="48">
        <v>1.1460363683801404</v>
      </c>
      <c r="AP41" s="48">
        <v>8.0279574108276464</v>
      </c>
      <c r="AQ41" s="48">
        <v>1.3105687414534724</v>
      </c>
      <c r="AR41" s="48">
        <v>2.167181656487843</v>
      </c>
      <c r="AS41" s="48">
        <v>2.810769241482014</v>
      </c>
      <c r="AT41" s="48">
        <v>1.8353835164467265</v>
      </c>
      <c r="AU41" s="48">
        <v>1.737395200722107</v>
      </c>
      <c r="AV41" s="48">
        <v>2.593619429347767</v>
      </c>
      <c r="AW41" s="48">
        <v>2.2559012963124481</v>
      </c>
    </row>
    <row r="44" spans="1:69" s="44" customFormat="1">
      <c r="B44" s="45" t="s">
        <v>89</v>
      </c>
      <c r="C44" s="45" t="s">
        <v>17</v>
      </c>
      <c r="D44" s="45"/>
      <c r="E44" s="45" t="s">
        <v>42</v>
      </c>
      <c r="F44" s="45" t="s">
        <v>43</v>
      </c>
      <c r="G44" s="45" t="s">
        <v>44</v>
      </c>
      <c r="H44" s="45"/>
      <c r="I44" s="45" t="s">
        <v>45</v>
      </c>
      <c r="J44" s="45" t="s">
        <v>46</v>
      </c>
      <c r="K44" s="45" t="s">
        <v>47</v>
      </c>
      <c r="L44" s="45"/>
      <c r="M44" s="45" t="s">
        <v>49</v>
      </c>
      <c r="N44" s="45" t="s">
        <v>50</v>
      </c>
      <c r="O44" s="45" t="s">
        <v>51</v>
      </c>
      <c r="P44" s="45"/>
      <c r="Q44" s="45" t="s">
        <v>52</v>
      </c>
      <c r="R44" s="45" t="s">
        <v>53</v>
      </c>
      <c r="S44" s="45"/>
      <c r="T44" s="45" t="s">
        <v>21</v>
      </c>
      <c r="U44" s="45" t="s">
        <v>54</v>
      </c>
      <c r="V44" s="45"/>
      <c r="W44" s="45" t="s">
        <v>56</v>
      </c>
      <c r="X44" s="45" t="s">
        <v>57</v>
      </c>
      <c r="Y44" s="45" t="s">
        <v>58</v>
      </c>
      <c r="Z44" s="45"/>
      <c r="AA44" s="45" t="s">
        <v>59</v>
      </c>
      <c r="AB44" s="45" t="s">
        <v>55</v>
      </c>
      <c r="AC44" s="45" t="s">
        <v>60</v>
      </c>
      <c r="AD44" s="45"/>
      <c r="AE44" s="45" t="s">
        <v>61</v>
      </c>
      <c r="AF44" s="45" t="s">
        <v>62</v>
      </c>
      <c r="AG44" s="45" t="s">
        <v>63</v>
      </c>
      <c r="AH44" s="45"/>
      <c r="AI44" s="45" t="s">
        <v>64</v>
      </c>
      <c r="AJ44" s="45" t="s">
        <v>65</v>
      </c>
      <c r="AK44" s="45" t="s">
        <v>66</v>
      </c>
      <c r="AL44" s="45"/>
      <c r="AM44" s="45" t="s">
        <v>67</v>
      </c>
      <c r="AN44" s="45" t="s">
        <v>68</v>
      </c>
      <c r="AO44" s="45"/>
      <c r="AP44" s="45" t="s">
        <v>69</v>
      </c>
      <c r="AQ44" s="45" t="s">
        <v>70</v>
      </c>
      <c r="AR44" s="45" t="s">
        <v>71</v>
      </c>
      <c r="AS44" s="45"/>
      <c r="AT44" s="45" t="s">
        <v>72</v>
      </c>
      <c r="AU44" s="45" t="s">
        <v>73</v>
      </c>
      <c r="AV44" s="45"/>
      <c r="AW44" s="45" t="s">
        <v>74</v>
      </c>
      <c r="AX44" s="45" t="s">
        <v>75</v>
      </c>
      <c r="AY44" s="45"/>
      <c r="AZ44" s="45" t="s">
        <v>77</v>
      </c>
      <c r="BA44" s="45" t="s">
        <v>78</v>
      </c>
      <c r="BB44" s="45"/>
      <c r="BC44" s="45" t="s">
        <v>76</v>
      </c>
      <c r="BD44" s="45" t="s">
        <v>79</v>
      </c>
      <c r="BE44" s="45"/>
      <c r="BF44" s="45" t="s">
        <v>80</v>
      </c>
      <c r="BG44" s="45" t="s">
        <v>81</v>
      </c>
      <c r="BH44" s="45"/>
      <c r="BI44" s="45" t="s">
        <v>82</v>
      </c>
      <c r="BJ44" s="45" t="s">
        <v>83</v>
      </c>
      <c r="BK44" s="45" t="s">
        <v>84</v>
      </c>
      <c r="BL44" s="45"/>
      <c r="BM44" s="45" t="s">
        <v>85</v>
      </c>
      <c r="BN44" s="45" t="s">
        <v>86</v>
      </c>
      <c r="BO44" s="45" t="s">
        <v>87</v>
      </c>
    </row>
    <row r="45" spans="1:69">
      <c r="B45" s="47">
        <v>127094745</v>
      </c>
      <c r="C45" s="47">
        <v>5381733</v>
      </c>
      <c r="D45" s="47"/>
      <c r="E45" s="47">
        <v>1308265</v>
      </c>
      <c r="F45" s="47">
        <v>1279594</v>
      </c>
      <c r="G45" s="47">
        <v>2333899</v>
      </c>
      <c r="H45" s="47">
        <f>SUM(E45:G45)</f>
        <v>4921758</v>
      </c>
      <c r="I45" s="47">
        <v>1023119</v>
      </c>
      <c r="J45" s="47">
        <v>1123891</v>
      </c>
      <c r="K45" s="47">
        <v>1914039</v>
      </c>
      <c r="L45" s="47">
        <f>SUM(I45:K45)</f>
        <v>4061049</v>
      </c>
      <c r="M45" s="47">
        <v>2916976</v>
      </c>
      <c r="N45" s="47">
        <v>1974255</v>
      </c>
      <c r="O45" s="47">
        <v>1973115</v>
      </c>
      <c r="P45" s="47">
        <f>SUM(M45:O45)</f>
        <v>6864346</v>
      </c>
      <c r="Q45" s="47">
        <v>7266534</v>
      </c>
      <c r="R45" s="47">
        <v>6222666</v>
      </c>
      <c r="S45" s="47">
        <f>SUM(Q45:R45)</f>
        <v>13489200</v>
      </c>
      <c r="T45" s="47">
        <v>13515271</v>
      </c>
      <c r="U45" s="47">
        <v>9126214</v>
      </c>
      <c r="V45" s="47">
        <f>SUM(T45:U45)</f>
        <v>22641485</v>
      </c>
      <c r="W45" s="47">
        <v>2304264</v>
      </c>
      <c r="X45" s="47">
        <v>1066328</v>
      </c>
      <c r="Y45" s="47">
        <v>1154008</v>
      </c>
      <c r="Z45" s="47">
        <f>SUM(W45:Y45)</f>
        <v>4524600</v>
      </c>
      <c r="AA45" s="47">
        <v>786740</v>
      </c>
      <c r="AB45" s="47">
        <v>834930</v>
      </c>
      <c r="AC45" s="47">
        <v>2098804</v>
      </c>
      <c r="AD45" s="47">
        <f>SUM(AA45:AC45)</f>
        <v>3720474</v>
      </c>
      <c r="AE45" s="47">
        <v>2031903</v>
      </c>
      <c r="AF45" s="47">
        <v>3700305</v>
      </c>
      <c r="AG45" s="47">
        <v>7483128</v>
      </c>
      <c r="AH45" s="47">
        <f>SUM(AE45:AG45)</f>
        <v>13215336</v>
      </c>
      <c r="AI45" s="47">
        <v>1815865</v>
      </c>
      <c r="AJ45" s="47">
        <v>1412916</v>
      </c>
      <c r="AK45" s="47">
        <v>2610353</v>
      </c>
      <c r="AL45" s="47">
        <f>SUM(AI45:AK45)</f>
        <v>5839134</v>
      </c>
      <c r="AM45" s="47">
        <v>8839469</v>
      </c>
      <c r="AN45" s="47">
        <v>5534800</v>
      </c>
      <c r="AO45" s="47">
        <f>SUM(AM45:AN45)</f>
        <v>14374269</v>
      </c>
      <c r="AP45" s="47">
        <v>1364316</v>
      </c>
      <c r="AQ45" s="47">
        <v>963579</v>
      </c>
      <c r="AR45" s="47">
        <v>573441</v>
      </c>
      <c r="AS45" s="47">
        <f>SUM(AP45:AR45)</f>
        <v>2901336</v>
      </c>
      <c r="AT45" s="47">
        <v>694352</v>
      </c>
      <c r="AU45" s="47">
        <v>1921525</v>
      </c>
      <c r="AV45" s="47">
        <f>SUM(AT45:AU45)</f>
        <v>2615877</v>
      </c>
      <c r="AW45" s="47">
        <v>2843990</v>
      </c>
      <c r="AX45" s="47">
        <v>1404729</v>
      </c>
      <c r="AY45" s="47">
        <f>SUM(AW45:AX45)</f>
        <v>4248719</v>
      </c>
      <c r="AZ45" s="47">
        <v>976263</v>
      </c>
      <c r="BA45" s="47">
        <v>1385262</v>
      </c>
      <c r="BB45" s="47">
        <f>SUM(AZ45:BA45)</f>
        <v>2361525</v>
      </c>
      <c r="BC45" s="47">
        <v>755733</v>
      </c>
      <c r="BD45" s="47">
        <v>728276</v>
      </c>
      <c r="BE45" s="47">
        <f>SUM(BC45:BD45)</f>
        <v>1484009</v>
      </c>
      <c r="BF45" s="47">
        <v>5101556</v>
      </c>
      <c r="BG45" s="47">
        <v>832832</v>
      </c>
      <c r="BH45" s="47">
        <f>SUM(BF45:BG45)</f>
        <v>5934388</v>
      </c>
      <c r="BI45" s="47">
        <v>1377187</v>
      </c>
      <c r="BJ45" s="47">
        <v>1786170</v>
      </c>
      <c r="BK45" s="47">
        <v>1166338</v>
      </c>
      <c r="BL45" s="47">
        <f>SUM(BI45:BK45)</f>
        <v>4329695</v>
      </c>
      <c r="BM45" s="47">
        <v>1104069</v>
      </c>
      <c r="BN45" s="47">
        <v>1648177</v>
      </c>
      <c r="BO45" s="47">
        <v>1433566</v>
      </c>
      <c r="BP45" s="54">
        <f>SUM(BM45:BO45)</f>
        <v>4185812</v>
      </c>
    </row>
    <row r="46" spans="1:69" s="63" customFormat="1">
      <c r="A46" s="46" t="s">
        <v>90</v>
      </c>
      <c r="B46" s="63">
        <v>1</v>
      </c>
      <c r="C46" s="63">
        <v>4.2344260575053673E-2</v>
      </c>
      <c r="D46" s="63">
        <v>0</v>
      </c>
      <c r="E46" s="63">
        <v>1.0293619928975033E-2</v>
      </c>
      <c r="F46" s="63">
        <v>1.0068032317150484E-2</v>
      </c>
      <c r="G46" s="63">
        <v>1.8363457906933917E-2</v>
      </c>
      <c r="H46" s="63">
        <v>3.8725110153059433E-2</v>
      </c>
      <c r="I46" s="63">
        <v>8.0500495909567316E-3</v>
      </c>
      <c r="J46" s="63">
        <v>8.8429383921420201E-3</v>
      </c>
      <c r="K46" s="63">
        <v>1.5059938158733471E-2</v>
      </c>
      <c r="L46" s="63">
        <v>3.1952926141832219E-2</v>
      </c>
      <c r="M46" s="63">
        <v>2.2951192828625604E-2</v>
      </c>
      <c r="N46" s="63">
        <v>1.5533726433771908E-2</v>
      </c>
      <c r="O46" s="63">
        <v>1.5524756747417054E-2</v>
      </c>
      <c r="P46" s="63">
        <v>5.4009676009814565E-2</v>
      </c>
      <c r="Q46" s="63">
        <v>5.7174149883222947E-2</v>
      </c>
      <c r="R46" s="63">
        <v>4.8960844132461968E-2</v>
      </c>
      <c r="S46" s="63">
        <v>0.10613499401568491</v>
      </c>
      <c r="T46" s="63">
        <v>0.10634012444810366</v>
      </c>
      <c r="U46" s="63">
        <v>7.1806383497602516E-2</v>
      </c>
      <c r="V46" s="63">
        <v>0.17814650794570616</v>
      </c>
      <c r="W46" s="63">
        <v>1.8130285402437371E-2</v>
      </c>
      <c r="X46" s="63">
        <v>8.3900243082434284E-3</v>
      </c>
      <c r="Y46" s="63">
        <v>9.0799033429745657E-3</v>
      </c>
      <c r="Z46" s="63">
        <v>3.5600213053655363E-2</v>
      </c>
      <c r="AA46" s="63">
        <v>6.1901851252779963E-3</v>
      </c>
      <c r="AB46" s="63">
        <v>6.5693510774186611E-3</v>
      </c>
      <c r="AC46" s="63">
        <v>1.6513696140623282E-2</v>
      </c>
      <c r="AD46" s="63">
        <v>2.9273232343319938E-2</v>
      </c>
      <c r="AE46" s="63">
        <v>1.5987309310074149E-2</v>
      </c>
      <c r="AF46" s="63">
        <v>2.9114539708152372E-2</v>
      </c>
      <c r="AG46" s="63">
        <v>5.8878343081769431E-2</v>
      </c>
      <c r="AH46" s="63">
        <v>0.10398019209999596</v>
      </c>
      <c r="AI46" s="63">
        <v>1.4287490800662135E-2</v>
      </c>
      <c r="AJ46" s="63">
        <v>1.1117029268204598E-2</v>
      </c>
      <c r="AK46" s="63">
        <v>2.053863832056943E-2</v>
      </c>
      <c r="AL46" s="63">
        <v>4.5943158389436162E-2</v>
      </c>
      <c r="AM46" s="63">
        <v>6.9550231994249645E-2</v>
      </c>
      <c r="AN46" s="63">
        <v>4.354861406740302E-2</v>
      </c>
      <c r="AO46" s="63">
        <v>0.11309884606165267</v>
      </c>
      <c r="AP46" s="63">
        <v>1.0734637376234556E-2</v>
      </c>
      <c r="AQ46" s="63">
        <v>7.5815801825638027E-3</v>
      </c>
      <c r="AR46" s="63">
        <v>4.5119174675554048E-3</v>
      </c>
      <c r="AS46" s="63">
        <v>2.2828135026353766E-2</v>
      </c>
      <c r="AT46" s="63">
        <v>5.4632628595305023E-3</v>
      </c>
      <c r="AU46" s="63">
        <v>1.5118839099130338E-2</v>
      </c>
      <c r="AV46" s="63">
        <v>2.058210195866084E-2</v>
      </c>
      <c r="AW46" s="63">
        <v>2.2376928330120966E-2</v>
      </c>
      <c r="AX46" s="63">
        <v>1.105261275751409E-2</v>
      </c>
      <c r="AY46" s="63">
        <v>3.3429541087635052E-2</v>
      </c>
      <c r="AZ46" s="63">
        <v>7.6813797454804286E-3</v>
      </c>
      <c r="BA46" s="63">
        <v>1.0899443560786089E-2</v>
      </c>
      <c r="BB46" s="63">
        <v>1.8580823306266519E-2</v>
      </c>
      <c r="BC46" s="63">
        <v>5.9462175245719243E-3</v>
      </c>
      <c r="BD46" s="63">
        <v>5.7301818419007019E-3</v>
      </c>
      <c r="BE46" s="63">
        <v>1.1676399366472627E-2</v>
      </c>
      <c r="BF46" s="63">
        <v>4.0139787054138232E-2</v>
      </c>
      <c r="BG46" s="63">
        <v>6.5528437072673619E-3</v>
      </c>
      <c r="BH46" s="63">
        <v>4.6692630761405597E-2</v>
      </c>
      <c r="BI46" s="63">
        <v>1.0835908282439214E-2</v>
      </c>
      <c r="BJ46" s="63">
        <v>1.405384620741007E-2</v>
      </c>
      <c r="BK46" s="63">
        <v>9.1769175822336325E-3</v>
      </c>
      <c r="BL46" s="63">
        <v>3.4066672072082915E-2</v>
      </c>
      <c r="BM46" s="63">
        <v>8.6869760036105345E-3</v>
      </c>
      <c r="BN46" s="63">
        <v>1.2968097146738836E-2</v>
      </c>
      <c r="BO46" s="63">
        <v>1.127950648156224E-2</v>
      </c>
      <c r="BP46" s="63">
        <v>3.2934579631911612E-2</v>
      </c>
    </row>
    <row r="47" spans="1:69" s="63" customFormat="1">
      <c r="A47" s="46" t="s">
        <v>104</v>
      </c>
      <c r="B47" s="63">
        <v>480</v>
      </c>
      <c r="C47" s="63">
        <v>20.325245076025762</v>
      </c>
      <c r="D47" s="63">
        <v>0</v>
      </c>
      <c r="E47" s="63">
        <v>4.9409375659080155</v>
      </c>
      <c r="F47" s="63">
        <v>4.8326555122322326</v>
      </c>
      <c r="G47" s="63">
        <v>8.8144597953282791</v>
      </c>
      <c r="H47" s="63">
        <v>18.588052873468527</v>
      </c>
      <c r="I47" s="63">
        <v>3.8640238036592311</v>
      </c>
      <c r="J47" s="63">
        <v>4.24461042822817</v>
      </c>
      <c r="K47" s="63">
        <v>7.2287703161920662</v>
      </c>
      <c r="L47" s="63">
        <v>15.337404548079466</v>
      </c>
      <c r="M47" s="63">
        <v>11.01657255774029</v>
      </c>
      <c r="N47" s="63">
        <v>7.4561886882105162</v>
      </c>
      <c r="O47" s="63">
        <v>7.4518832387601863</v>
      </c>
      <c r="P47" s="63">
        <v>25.924644484710992</v>
      </c>
      <c r="Q47" s="63">
        <v>27.443591943947013</v>
      </c>
      <c r="R47" s="63">
        <v>23.501205183581746</v>
      </c>
      <c r="S47" s="63">
        <v>50.944797127528759</v>
      </c>
      <c r="T47" s="63">
        <v>51.043259735089755</v>
      </c>
      <c r="U47" s="63">
        <v>34.467064078849205</v>
      </c>
      <c r="V47" s="63">
        <v>85.510323813938953</v>
      </c>
      <c r="W47" s="63">
        <v>8.7025369931699377</v>
      </c>
      <c r="X47" s="63">
        <v>4.0272116679568457</v>
      </c>
      <c r="Y47" s="63">
        <v>4.3583536046277915</v>
      </c>
      <c r="Z47" s="63">
        <v>17.088102265754575</v>
      </c>
      <c r="AA47" s="63">
        <v>2.9712888601334382</v>
      </c>
      <c r="AB47" s="63">
        <v>3.1532885171609575</v>
      </c>
      <c r="AC47" s="63">
        <v>7.9265741474991751</v>
      </c>
      <c r="AD47" s="63">
        <v>14.051151524793571</v>
      </c>
      <c r="AE47" s="63">
        <v>7.6739084688355916</v>
      </c>
      <c r="AF47" s="63">
        <v>13.974979059913139</v>
      </c>
      <c r="AG47" s="63">
        <v>28.261604679249327</v>
      </c>
      <c r="AH47" s="63">
        <v>49.910492207998061</v>
      </c>
      <c r="AI47" s="63">
        <v>6.8579955843178251</v>
      </c>
      <c r="AJ47" s="63">
        <v>5.336174048738207</v>
      </c>
      <c r="AK47" s="63">
        <v>9.8585463938733255</v>
      </c>
      <c r="AL47" s="63">
        <v>22.052716026929357</v>
      </c>
      <c r="AM47" s="63">
        <v>33.384111357239831</v>
      </c>
      <c r="AN47" s="63">
        <v>20.903334752353448</v>
      </c>
      <c r="AO47" s="63">
        <v>54.287446109593283</v>
      </c>
      <c r="AP47" s="63">
        <v>5.1526259405925865</v>
      </c>
      <c r="AQ47" s="63">
        <v>3.6391584876306253</v>
      </c>
      <c r="AR47" s="63">
        <v>2.1657203844265944</v>
      </c>
      <c r="AS47" s="63">
        <v>10.957504812649807</v>
      </c>
      <c r="AT47" s="63">
        <v>2.6223661725746412</v>
      </c>
      <c r="AU47" s="63">
        <v>7.2570427675825622</v>
      </c>
      <c r="AV47" s="63">
        <v>9.8794089401572034</v>
      </c>
      <c r="AW47" s="63">
        <v>10.740925598458064</v>
      </c>
      <c r="AX47" s="63">
        <v>5.3052541236067627</v>
      </c>
      <c r="AY47" s="63">
        <v>16.046179722064824</v>
      </c>
      <c r="AZ47" s="63">
        <v>3.6870622778306057</v>
      </c>
      <c r="BA47" s="63">
        <v>5.2317329091773228</v>
      </c>
      <c r="BB47" s="63">
        <v>8.9187951870079285</v>
      </c>
      <c r="BC47" s="63">
        <v>2.8541844117945239</v>
      </c>
      <c r="BD47" s="63">
        <v>2.7504872841123369</v>
      </c>
      <c r="BE47" s="63">
        <v>5.6046716959068608</v>
      </c>
      <c r="BF47" s="63">
        <v>19.267097785986351</v>
      </c>
      <c r="BG47" s="63">
        <v>3.1453649794883338</v>
      </c>
      <c r="BH47" s="63">
        <v>22.412462765474686</v>
      </c>
      <c r="BI47" s="63">
        <v>5.2012359755708228</v>
      </c>
      <c r="BJ47" s="63">
        <v>6.7458461795568336</v>
      </c>
      <c r="BK47" s="63">
        <v>4.4049204394721437</v>
      </c>
      <c r="BL47" s="63">
        <v>16.352002594599799</v>
      </c>
      <c r="BM47" s="63">
        <v>4.1697484817330563</v>
      </c>
      <c r="BN47" s="63">
        <v>6.2246866304346415</v>
      </c>
      <c r="BO47" s="63">
        <v>5.4141631111498754</v>
      </c>
      <c r="BP47" s="63">
        <v>15.808598223317574</v>
      </c>
    </row>
    <row r="48" spans="1:69">
      <c r="C48" s="46">
        <v>20</v>
      </c>
      <c r="H48" s="46">
        <v>18</v>
      </c>
      <c r="L48" s="46">
        <v>15</v>
      </c>
      <c r="P48" s="46">
        <v>25</v>
      </c>
      <c r="S48" s="46">
        <v>50</v>
      </c>
      <c r="V48" s="46">
        <v>85</v>
      </c>
      <c r="Z48" s="46">
        <v>17</v>
      </c>
      <c r="AD48" s="46">
        <v>14</v>
      </c>
      <c r="AH48" s="46">
        <v>49</v>
      </c>
      <c r="AL48" s="46">
        <v>22</v>
      </c>
      <c r="AO48" s="46">
        <v>54</v>
      </c>
      <c r="AS48" s="46">
        <v>10</v>
      </c>
      <c r="AV48" s="46">
        <v>9</v>
      </c>
      <c r="AY48" s="46">
        <v>16</v>
      </c>
      <c r="BB48" s="46">
        <v>8</v>
      </c>
      <c r="BE48" s="46">
        <v>5</v>
      </c>
      <c r="BH48" s="46">
        <v>22</v>
      </c>
      <c r="BL48" s="46">
        <v>16</v>
      </c>
      <c r="BP48" s="46">
        <v>15</v>
      </c>
      <c r="BQ48" s="46">
        <f>SUM(C48:BP48)</f>
        <v>470</v>
      </c>
    </row>
    <row r="49" spans="1:69">
      <c r="H49" s="46">
        <v>1</v>
      </c>
      <c r="P49" s="46">
        <v>1</v>
      </c>
      <c r="S49" s="46">
        <v>1</v>
      </c>
      <c r="V49" s="46">
        <v>1</v>
      </c>
      <c r="AH49" s="46">
        <v>1</v>
      </c>
      <c r="AS49" s="46">
        <v>1</v>
      </c>
      <c r="AV49" s="46">
        <v>1</v>
      </c>
      <c r="BB49" s="46">
        <v>1</v>
      </c>
      <c r="BE49" s="46">
        <v>1</v>
      </c>
      <c r="BP49" s="46">
        <v>1</v>
      </c>
      <c r="BQ49" s="46">
        <f>SUM(C49:BP49)</f>
        <v>10</v>
      </c>
    </row>
    <row r="50" spans="1:69">
      <c r="A50" s="46" t="s">
        <v>105</v>
      </c>
      <c r="C50" s="46">
        <f>SUM(C48:C49)</f>
        <v>20</v>
      </c>
      <c r="H50" s="46">
        <f>SUM(H48:H49)</f>
        <v>19</v>
      </c>
      <c r="L50" s="46">
        <f>SUM(L48:L49)</f>
        <v>15</v>
      </c>
      <c r="P50" s="46">
        <f>SUM(P48:P49)</f>
        <v>26</v>
      </c>
      <c r="S50" s="46">
        <f>SUM(S48:S49)</f>
        <v>51</v>
      </c>
      <c r="V50" s="46">
        <f>SUM(V48:V49)</f>
        <v>86</v>
      </c>
      <c r="Z50" s="46">
        <f>SUM(Z48:Z49)</f>
        <v>17</v>
      </c>
      <c r="AD50" s="46">
        <f>SUM(AD48:AD49)</f>
        <v>14</v>
      </c>
      <c r="AH50" s="46">
        <f>SUM(AH48:AH49)</f>
        <v>50</v>
      </c>
      <c r="AL50" s="46">
        <f>SUM(AL48:AL49)</f>
        <v>22</v>
      </c>
      <c r="AO50" s="46">
        <f>SUM(AO48:AO49)</f>
        <v>54</v>
      </c>
      <c r="AS50" s="46">
        <f>SUM(AS48:AS49)</f>
        <v>11</v>
      </c>
      <c r="AV50" s="46">
        <f>SUM(AV48:AV49)</f>
        <v>10</v>
      </c>
      <c r="AY50" s="46">
        <f>SUM(AY48:AY49)</f>
        <v>16</v>
      </c>
      <c r="BB50" s="46">
        <f>SUM(BB48:BB49)</f>
        <v>9</v>
      </c>
      <c r="BE50" s="46">
        <f>SUM(BE48:BE49)</f>
        <v>6</v>
      </c>
      <c r="BH50" s="46">
        <f>SUM(BH48:BH49)</f>
        <v>22</v>
      </c>
      <c r="BL50" s="46">
        <f>SUM(BL48:BL49)</f>
        <v>16</v>
      </c>
      <c r="BP50" s="46">
        <f>SUM(BP48:BP49)</f>
        <v>16</v>
      </c>
      <c r="BQ50" s="46">
        <f>SUM(C50:BP50)</f>
        <v>480</v>
      </c>
    </row>
    <row r="54" spans="1:69" s="79" customFormat="1">
      <c r="A54" s="79" t="s">
        <v>107</v>
      </c>
      <c r="B54" s="80" t="s">
        <v>89</v>
      </c>
      <c r="C54" s="80" t="s">
        <v>17</v>
      </c>
      <c r="D54" s="80"/>
      <c r="E54" s="80" t="s">
        <v>42</v>
      </c>
      <c r="F54" s="80" t="s">
        <v>43</v>
      </c>
      <c r="G54" s="80" t="s">
        <v>44</v>
      </c>
      <c r="H54" s="80" t="s">
        <v>45</v>
      </c>
      <c r="I54" s="80" t="s">
        <v>46</v>
      </c>
      <c r="J54" s="80" t="s">
        <v>47</v>
      </c>
      <c r="K54" s="80"/>
      <c r="L54" s="80" t="s">
        <v>49</v>
      </c>
      <c r="M54" s="80" t="s">
        <v>50</v>
      </c>
      <c r="N54" s="80" t="s">
        <v>51</v>
      </c>
      <c r="O54" s="80" t="s">
        <v>52</v>
      </c>
      <c r="P54" s="80"/>
      <c r="Q54" s="80" t="s">
        <v>53</v>
      </c>
      <c r="R54" s="80" t="s">
        <v>54</v>
      </c>
      <c r="S54" s="80" t="s">
        <v>55</v>
      </c>
      <c r="T54" s="80"/>
      <c r="U54" s="80" t="s">
        <v>21</v>
      </c>
      <c r="V54" s="80"/>
      <c r="W54" s="80" t="s">
        <v>56</v>
      </c>
      <c r="X54" s="80" t="s">
        <v>57</v>
      </c>
      <c r="Y54" s="80" t="s">
        <v>58</v>
      </c>
      <c r="Z54" s="80" t="s">
        <v>59</v>
      </c>
      <c r="AA54" s="80" t="s">
        <v>60</v>
      </c>
      <c r="AB54" s="80"/>
      <c r="AC54" s="80" t="s">
        <v>61</v>
      </c>
      <c r="AD54" s="80" t="s">
        <v>62</v>
      </c>
      <c r="AE54" s="80" t="s">
        <v>63</v>
      </c>
      <c r="AF54" s="80" t="s">
        <v>64</v>
      </c>
      <c r="AG54" s="80"/>
      <c r="AH54" s="80" t="s">
        <v>65</v>
      </c>
      <c r="AI54" s="80" t="s">
        <v>66</v>
      </c>
      <c r="AJ54" s="80" t="s">
        <v>67</v>
      </c>
      <c r="AK54" s="80" t="s">
        <v>68</v>
      </c>
      <c r="AL54" s="80" t="s">
        <v>69</v>
      </c>
      <c r="AM54" s="80" t="s">
        <v>70</v>
      </c>
      <c r="AN54" s="80"/>
      <c r="AO54" s="80" t="s">
        <v>71</v>
      </c>
      <c r="AP54" s="80" t="s">
        <v>72</v>
      </c>
      <c r="AQ54" s="80" t="s">
        <v>73</v>
      </c>
      <c r="AR54" s="80" t="s">
        <v>74</v>
      </c>
      <c r="AS54" s="80" t="s">
        <v>75</v>
      </c>
      <c r="AT54" s="80"/>
      <c r="AU54" s="80" t="s">
        <v>76</v>
      </c>
      <c r="AV54" s="80" t="s">
        <v>77</v>
      </c>
      <c r="AW54" s="80" t="s">
        <v>78</v>
      </c>
      <c r="AX54" s="80" t="s">
        <v>79</v>
      </c>
      <c r="AY54" s="80"/>
      <c r="AZ54" s="80" t="s">
        <v>80</v>
      </c>
      <c r="BA54" s="80" t="s">
        <v>81</v>
      </c>
      <c r="BB54" s="80" t="s">
        <v>82</v>
      </c>
      <c r="BC54" s="80" t="s">
        <v>83</v>
      </c>
      <c r="BD54" s="80" t="s">
        <v>84</v>
      </c>
      <c r="BE54" s="80" t="s">
        <v>85</v>
      </c>
      <c r="BF54" s="80" t="s">
        <v>86</v>
      </c>
      <c r="BG54" s="80" t="s">
        <v>87</v>
      </c>
    </row>
    <row r="55" spans="1:69" s="81" customFormat="1">
      <c r="B55" s="82">
        <v>127094745</v>
      </c>
      <c r="C55" s="82">
        <v>5381733</v>
      </c>
      <c r="D55" s="82"/>
      <c r="E55" s="82">
        <v>1308265</v>
      </c>
      <c r="F55" s="82">
        <v>1279594</v>
      </c>
      <c r="G55" s="82">
        <v>2333899</v>
      </c>
      <c r="H55" s="82">
        <v>1023119</v>
      </c>
      <c r="I55" s="82">
        <v>1123891</v>
      </c>
      <c r="J55" s="82">
        <v>1914039</v>
      </c>
      <c r="K55" s="82">
        <f>SUM(E55:J55)</f>
        <v>8982807</v>
      </c>
      <c r="L55" s="82">
        <v>2916976</v>
      </c>
      <c r="M55" s="82">
        <v>1974255</v>
      </c>
      <c r="N55" s="82">
        <v>1973115</v>
      </c>
      <c r="O55" s="82">
        <v>7266534</v>
      </c>
      <c r="P55" s="82">
        <f>SUM(L55:O55)</f>
        <v>14130880</v>
      </c>
      <c r="Q55" s="82">
        <v>6222666</v>
      </c>
      <c r="R55" s="82">
        <v>9126214</v>
      </c>
      <c r="S55" s="82">
        <v>834930</v>
      </c>
      <c r="T55" s="82">
        <f>SUM(Q55:S55)</f>
        <v>16183810</v>
      </c>
      <c r="U55" s="82">
        <v>13515271</v>
      </c>
      <c r="V55" s="82"/>
      <c r="W55" s="82">
        <v>2304264</v>
      </c>
      <c r="X55" s="82">
        <v>1066328</v>
      </c>
      <c r="Y55" s="82">
        <v>1154008</v>
      </c>
      <c r="Z55" s="82">
        <v>786740</v>
      </c>
      <c r="AA55" s="82">
        <v>2098804</v>
      </c>
      <c r="AB55" s="82">
        <f>SUM(W55:AA55)</f>
        <v>7410144</v>
      </c>
      <c r="AC55" s="82">
        <v>2031903</v>
      </c>
      <c r="AD55" s="82">
        <v>3700305</v>
      </c>
      <c r="AE55" s="82">
        <v>7483128</v>
      </c>
      <c r="AF55" s="82">
        <v>1815865</v>
      </c>
      <c r="AG55" s="82">
        <f>SUM(AC55:AF55)</f>
        <v>15031201</v>
      </c>
      <c r="AH55" s="82">
        <v>1412916</v>
      </c>
      <c r="AI55" s="82">
        <v>2610353</v>
      </c>
      <c r="AJ55" s="82">
        <v>8839469</v>
      </c>
      <c r="AK55" s="82">
        <v>5534800</v>
      </c>
      <c r="AL55" s="82">
        <v>1364316</v>
      </c>
      <c r="AM55" s="82">
        <v>963579</v>
      </c>
      <c r="AN55" s="82">
        <f>SUM(AH55:AM55)</f>
        <v>20725433</v>
      </c>
      <c r="AO55" s="82">
        <v>573441</v>
      </c>
      <c r="AP55" s="82">
        <v>694352</v>
      </c>
      <c r="AQ55" s="82">
        <v>1921525</v>
      </c>
      <c r="AR55" s="82">
        <v>2843990</v>
      </c>
      <c r="AS55" s="82">
        <v>1404729</v>
      </c>
      <c r="AT55" s="82">
        <f>SUM(AO55:AS55)</f>
        <v>7438037</v>
      </c>
      <c r="AU55" s="82">
        <v>755733</v>
      </c>
      <c r="AV55" s="82">
        <v>976263</v>
      </c>
      <c r="AW55" s="82">
        <v>1385262</v>
      </c>
      <c r="AX55" s="82">
        <v>728276</v>
      </c>
      <c r="AY55" s="82">
        <f>SUM(AU55:AX55)</f>
        <v>3845534</v>
      </c>
      <c r="AZ55" s="82">
        <v>5101556</v>
      </c>
      <c r="BA55" s="82">
        <v>832832</v>
      </c>
      <c r="BB55" s="82">
        <v>1377187</v>
      </c>
      <c r="BC55" s="82">
        <v>1786170</v>
      </c>
      <c r="BD55" s="82">
        <v>1166338</v>
      </c>
      <c r="BE55" s="82">
        <v>1104069</v>
      </c>
      <c r="BF55" s="82">
        <v>1648177</v>
      </c>
      <c r="BG55" s="82">
        <v>1433566</v>
      </c>
      <c r="BH55" s="83">
        <f>SUM(AZ55:BG55)</f>
        <v>14449895</v>
      </c>
    </row>
    <row r="56" spans="1:69" s="81" customFormat="1">
      <c r="A56" s="81" t="s">
        <v>90</v>
      </c>
      <c r="B56" s="84">
        <v>1</v>
      </c>
      <c r="C56" s="84">
        <v>4.2344260575053673E-2</v>
      </c>
      <c r="D56" s="84">
        <v>0</v>
      </c>
      <c r="E56" s="84">
        <v>1.0293619928975033E-2</v>
      </c>
      <c r="F56" s="84">
        <v>1.0068032317150484E-2</v>
      </c>
      <c r="G56" s="84">
        <v>1.8363457906933917E-2</v>
      </c>
      <c r="H56" s="84">
        <v>8.0500495909567316E-3</v>
      </c>
      <c r="I56" s="84">
        <v>8.8429383921420201E-3</v>
      </c>
      <c r="J56" s="84">
        <v>1.5059938158733471E-2</v>
      </c>
      <c r="K56" s="84">
        <v>7.0678036294891652E-2</v>
      </c>
      <c r="L56" s="84">
        <v>2.2951192828625604E-2</v>
      </c>
      <c r="M56" s="84">
        <v>1.5533726433771908E-2</v>
      </c>
      <c r="N56" s="84">
        <v>1.5524756747417054E-2</v>
      </c>
      <c r="O56" s="84">
        <v>5.7174149883222947E-2</v>
      </c>
      <c r="P56" s="84">
        <v>0.11118382589303752</v>
      </c>
      <c r="Q56" s="84">
        <v>4.8960844132461968E-2</v>
      </c>
      <c r="R56" s="84">
        <v>7.1806383497602516E-2</v>
      </c>
      <c r="S56" s="84">
        <v>6.5693510774186611E-3</v>
      </c>
      <c r="T56" s="84">
        <v>0.12733657870748313</v>
      </c>
      <c r="U56" s="84">
        <v>0.10634012444810366</v>
      </c>
      <c r="V56" s="84">
        <v>0</v>
      </c>
      <c r="W56" s="84">
        <v>1.8130285402437371E-2</v>
      </c>
      <c r="X56" s="84">
        <v>8.3900243082434284E-3</v>
      </c>
      <c r="Y56" s="84">
        <v>9.0799033429745657E-3</v>
      </c>
      <c r="Z56" s="84">
        <v>6.1901851252779963E-3</v>
      </c>
      <c r="AA56" s="84">
        <v>1.6513696140623282E-2</v>
      </c>
      <c r="AB56" s="84">
        <v>5.8304094319556646E-2</v>
      </c>
      <c r="AC56" s="84">
        <v>1.5987309310074149E-2</v>
      </c>
      <c r="AD56" s="84">
        <v>2.9114539708152372E-2</v>
      </c>
      <c r="AE56" s="84">
        <v>5.8878343081769431E-2</v>
      </c>
      <c r="AF56" s="84">
        <v>1.4287490800662135E-2</v>
      </c>
      <c r="AG56" s="84">
        <v>0.11826768290065809</v>
      </c>
      <c r="AH56" s="84">
        <v>1.1117029268204598E-2</v>
      </c>
      <c r="AI56" s="84">
        <v>2.053863832056943E-2</v>
      </c>
      <c r="AJ56" s="84">
        <v>6.9550231994249645E-2</v>
      </c>
      <c r="AK56" s="84">
        <v>4.354861406740302E-2</v>
      </c>
      <c r="AL56" s="84">
        <v>1.0734637376234556E-2</v>
      </c>
      <c r="AM56" s="84">
        <v>7.5815801825638027E-3</v>
      </c>
      <c r="AN56" s="84">
        <v>0.16307073120922505</v>
      </c>
      <c r="AO56" s="84">
        <v>4.5119174675554048E-3</v>
      </c>
      <c r="AP56" s="84">
        <v>5.4632628595305023E-3</v>
      </c>
      <c r="AQ56" s="84">
        <v>1.5118839099130338E-2</v>
      </c>
      <c r="AR56" s="84">
        <v>2.2376928330120966E-2</v>
      </c>
      <c r="AS56" s="84">
        <v>1.105261275751409E-2</v>
      </c>
      <c r="AT56" s="84">
        <v>5.8523560513851297E-2</v>
      </c>
      <c r="AU56" s="84">
        <v>5.9462175245719243E-3</v>
      </c>
      <c r="AV56" s="84">
        <v>7.6813797454804286E-3</v>
      </c>
      <c r="AW56" s="84">
        <v>1.0899443560786089E-2</v>
      </c>
      <c r="AX56" s="84">
        <v>5.7301818419007019E-3</v>
      </c>
      <c r="AY56" s="84">
        <v>3.0257222672739146E-2</v>
      </c>
      <c r="AZ56" s="84">
        <v>4.0139787054138232E-2</v>
      </c>
      <c r="BA56" s="84">
        <v>6.5528437072673619E-3</v>
      </c>
      <c r="BB56" s="84">
        <v>1.0835908282439214E-2</v>
      </c>
      <c r="BC56" s="84">
        <v>1.405384620741007E-2</v>
      </c>
      <c r="BD56" s="84">
        <v>9.1769175822336325E-3</v>
      </c>
      <c r="BE56" s="84">
        <v>8.6869760036105345E-3</v>
      </c>
      <c r="BF56" s="84">
        <v>1.2968097146738836E-2</v>
      </c>
      <c r="BG56" s="84">
        <v>1.127950648156224E-2</v>
      </c>
      <c r="BH56" s="84">
        <v>0.11369388246540012</v>
      </c>
    </row>
    <row r="57" spans="1:69" s="81" customFormat="1">
      <c r="A57" s="81" t="s">
        <v>106</v>
      </c>
      <c r="B57" s="84">
        <v>465</v>
      </c>
      <c r="C57" s="84">
        <v>19.690081167399956</v>
      </c>
      <c r="D57" s="84">
        <v>0</v>
      </c>
      <c r="E57" s="84">
        <v>4.7865332669733904</v>
      </c>
      <c r="F57" s="84">
        <v>4.6816350274749752</v>
      </c>
      <c r="G57" s="84">
        <v>8.5390079267242704</v>
      </c>
      <c r="H57" s="84">
        <v>3.74327305979488</v>
      </c>
      <c r="I57" s="84">
        <v>4.1119663523460392</v>
      </c>
      <c r="J57" s="84">
        <v>7.0028712438110636</v>
      </c>
      <c r="K57" s="84">
        <v>32.865286877124618</v>
      </c>
      <c r="L57" s="84">
        <v>10.672304665310905</v>
      </c>
      <c r="M57" s="84">
        <v>7.2231827917039375</v>
      </c>
      <c r="N57" s="84">
        <v>7.2190118875489304</v>
      </c>
      <c r="O57" s="84">
        <v>26.585979695698668</v>
      </c>
      <c r="P57" s="84">
        <v>51.700479040262444</v>
      </c>
      <c r="Q57" s="84">
        <v>22.766792521594816</v>
      </c>
      <c r="R57" s="84">
        <v>33.389968326385173</v>
      </c>
      <c r="S57" s="84">
        <v>3.0547482509996775</v>
      </c>
      <c r="T57" s="84">
        <v>59.211509098979654</v>
      </c>
      <c r="U57" s="84">
        <v>49.448157868368199</v>
      </c>
      <c r="V57" s="84">
        <v>0</v>
      </c>
      <c r="W57" s="84">
        <v>8.4305827121333774</v>
      </c>
      <c r="X57" s="84">
        <v>3.9013613033331942</v>
      </c>
      <c r="Y57" s="84">
        <v>4.2221550544831734</v>
      </c>
      <c r="Z57" s="84">
        <v>2.8784360832542681</v>
      </c>
      <c r="AA57" s="84">
        <v>7.6788687053898261</v>
      </c>
      <c r="AB57" s="84">
        <v>27.111403858593839</v>
      </c>
      <c r="AC57" s="84">
        <v>7.434098829184479</v>
      </c>
      <c r="AD57" s="84">
        <v>13.538260964290853</v>
      </c>
      <c r="AE57" s="84">
        <v>27.378429533022786</v>
      </c>
      <c r="AF57" s="84">
        <v>6.6436832223078932</v>
      </c>
      <c r="AG57" s="84">
        <v>54.994472548806009</v>
      </c>
      <c r="AH57" s="84">
        <v>5.1694186097151382</v>
      </c>
      <c r="AI57" s="84">
        <v>9.5504668190647841</v>
      </c>
      <c r="AJ57" s="84">
        <v>32.340857877326087</v>
      </c>
      <c r="AK57" s="84">
        <v>20.250105541342403</v>
      </c>
      <c r="AL57" s="84">
        <v>4.9916063799490686</v>
      </c>
      <c r="AM57" s="84">
        <v>3.5254347848921683</v>
      </c>
      <c r="AN57" s="84">
        <v>75.827890012289643</v>
      </c>
      <c r="AO57" s="84">
        <v>2.0980416224132634</v>
      </c>
      <c r="AP57" s="84">
        <v>2.5404172296816836</v>
      </c>
      <c r="AQ57" s="84">
        <v>7.0302601810956071</v>
      </c>
      <c r="AR57" s="84">
        <v>10.405271673506249</v>
      </c>
      <c r="AS57" s="84">
        <v>5.139464932244052</v>
      </c>
      <c r="AT57" s="84">
        <v>27.213455638940854</v>
      </c>
      <c r="AU57" s="84">
        <v>2.7649911489259447</v>
      </c>
      <c r="AV57" s="84">
        <v>3.5718415816483993</v>
      </c>
      <c r="AW57" s="84">
        <v>5.0682412557655319</v>
      </c>
      <c r="AX57" s="84">
        <v>2.6645345564838263</v>
      </c>
      <c r="AY57" s="84">
        <v>14.069608542823703</v>
      </c>
      <c r="AZ57" s="84">
        <v>18.665000980174277</v>
      </c>
      <c r="BA57" s="84">
        <v>3.0470723238793234</v>
      </c>
      <c r="BB57" s="84">
        <v>5.0386973513342346</v>
      </c>
      <c r="BC57" s="84">
        <v>6.535038486445683</v>
      </c>
      <c r="BD57" s="84">
        <v>4.2672666757386395</v>
      </c>
      <c r="BE57" s="84">
        <v>4.0394438416788985</v>
      </c>
      <c r="BF57" s="84">
        <v>6.0301651732335584</v>
      </c>
      <c r="BG57" s="84">
        <v>5.2449705139264413</v>
      </c>
      <c r="BH57" s="84">
        <v>52.867655346411055</v>
      </c>
    </row>
    <row r="58" spans="1:69" s="81" customFormat="1">
      <c r="C58" s="81">
        <v>19</v>
      </c>
      <c r="K58" s="81">
        <v>32</v>
      </c>
      <c r="P58" s="81">
        <v>51</v>
      </c>
      <c r="T58" s="81">
        <v>59</v>
      </c>
      <c r="U58" s="81">
        <v>49</v>
      </c>
      <c r="AB58" s="81">
        <v>27</v>
      </c>
      <c r="AG58" s="81">
        <v>54</v>
      </c>
      <c r="AN58" s="81">
        <v>75</v>
      </c>
      <c r="AT58" s="81">
        <v>27</v>
      </c>
      <c r="AY58" s="81">
        <v>14</v>
      </c>
      <c r="BH58" s="81">
        <v>52</v>
      </c>
      <c r="BI58" s="81">
        <f>SUM(C58:BH58)</f>
        <v>459</v>
      </c>
    </row>
    <row r="59" spans="1:69" s="81" customFormat="1">
      <c r="C59" s="81">
        <v>1</v>
      </c>
      <c r="K59" s="81">
        <v>1</v>
      </c>
      <c r="P59" s="81">
        <v>1</v>
      </c>
      <c r="AG59" s="81">
        <v>1</v>
      </c>
      <c r="AN59" s="81">
        <v>1</v>
      </c>
      <c r="BH59" s="81">
        <v>1</v>
      </c>
    </row>
    <row r="60" spans="1:69" s="81" customFormat="1">
      <c r="C60" s="81">
        <f>SUM(C58:C59)</f>
        <v>20</v>
      </c>
      <c r="K60" s="81">
        <f>SUM(K58:K59)</f>
        <v>33</v>
      </c>
      <c r="P60" s="81">
        <f>SUM(P58:P59)</f>
        <v>52</v>
      </c>
      <c r="T60" s="81">
        <f>SUM(T58:T59)</f>
        <v>59</v>
      </c>
      <c r="U60" s="81">
        <f>SUM(U58:U59)</f>
        <v>49</v>
      </c>
      <c r="AB60" s="81">
        <f>SUM(AB58:AB59)</f>
        <v>27</v>
      </c>
      <c r="AG60" s="81">
        <f>SUM(AG58:AG59)</f>
        <v>55</v>
      </c>
      <c r="AN60" s="81">
        <f>SUM(AN58:AN59)</f>
        <v>76</v>
      </c>
      <c r="AT60" s="81">
        <f>SUM(AT58:AT59)</f>
        <v>27</v>
      </c>
      <c r="AY60" s="81">
        <f>SUM(AY58:AY59)</f>
        <v>14</v>
      </c>
      <c r="BH60" s="81">
        <f>SUM(BH58:BH59)</f>
        <v>53</v>
      </c>
      <c r="BI60" s="81">
        <f>SUM(C60:BH60)</f>
        <v>465</v>
      </c>
    </row>
    <row r="61" spans="1:69" s="81" customFormat="1"/>
    <row r="62" spans="1:69" s="81" customFormat="1"/>
    <row r="63" spans="1:69" s="81" customFormat="1"/>
    <row r="64" spans="1:69" s="79" customFormat="1">
      <c r="A64" s="79" t="s">
        <v>155</v>
      </c>
      <c r="B64" s="80" t="s">
        <v>89</v>
      </c>
      <c r="C64" s="80" t="s">
        <v>17</v>
      </c>
      <c r="D64" s="80" t="s">
        <v>42</v>
      </c>
      <c r="E64" s="80" t="s">
        <v>43</v>
      </c>
      <c r="F64" s="80" t="s">
        <v>44</v>
      </c>
      <c r="G64" s="80" t="s">
        <v>45</v>
      </c>
      <c r="H64" s="80" t="s">
        <v>46</v>
      </c>
      <c r="I64" s="80" t="s">
        <v>47</v>
      </c>
      <c r="J64" s="80" t="s">
        <v>49</v>
      </c>
      <c r="K64" s="80" t="s">
        <v>50</v>
      </c>
      <c r="L64" s="80" t="s">
        <v>51</v>
      </c>
      <c r="M64" s="80" t="s">
        <v>52</v>
      </c>
      <c r="N64" s="80" t="s">
        <v>53</v>
      </c>
      <c r="O64" s="80" t="s">
        <v>21</v>
      </c>
      <c r="P64" s="80" t="s">
        <v>54</v>
      </c>
      <c r="Q64" s="80" t="s">
        <v>56</v>
      </c>
      <c r="R64" s="80" t="s">
        <v>57</v>
      </c>
      <c r="S64" s="80" t="s">
        <v>58</v>
      </c>
      <c r="T64" s="80" t="s">
        <v>59</v>
      </c>
      <c r="U64" s="80" t="s">
        <v>55</v>
      </c>
      <c r="V64" s="80" t="s">
        <v>60</v>
      </c>
      <c r="W64" s="80" t="s">
        <v>61</v>
      </c>
      <c r="X64" s="80" t="s">
        <v>62</v>
      </c>
      <c r="Y64" s="80" t="s">
        <v>63</v>
      </c>
      <c r="Z64" s="80" t="s">
        <v>64</v>
      </c>
      <c r="AA64" s="80" t="s">
        <v>65</v>
      </c>
      <c r="AB64" s="80" t="s">
        <v>66</v>
      </c>
      <c r="AC64" s="80" t="s">
        <v>67</v>
      </c>
      <c r="AD64" s="80" t="s">
        <v>68</v>
      </c>
      <c r="AE64" s="80" t="s">
        <v>69</v>
      </c>
      <c r="AF64" s="80" t="s">
        <v>70</v>
      </c>
      <c r="AG64" s="80" t="s">
        <v>71</v>
      </c>
      <c r="AH64" s="80" t="s">
        <v>72</v>
      </c>
      <c r="AI64" s="80" t="s">
        <v>73</v>
      </c>
      <c r="AJ64" s="80" t="s">
        <v>74</v>
      </c>
      <c r="AK64" s="80" t="s">
        <v>75</v>
      </c>
      <c r="AL64" s="80" t="s">
        <v>76</v>
      </c>
      <c r="AM64" s="80" t="s">
        <v>77</v>
      </c>
      <c r="AN64" s="80" t="s">
        <v>78</v>
      </c>
      <c r="AO64" s="80" t="s">
        <v>79</v>
      </c>
      <c r="AP64" s="80" t="s">
        <v>80</v>
      </c>
      <c r="AQ64" s="80" t="s">
        <v>81</v>
      </c>
      <c r="AR64" s="80" t="s">
        <v>82</v>
      </c>
      <c r="AS64" s="80" t="s">
        <v>83</v>
      </c>
      <c r="AT64" s="80" t="s">
        <v>84</v>
      </c>
      <c r="AU64" s="80" t="s">
        <v>85</v>
      </c>
      <c r="AV64" s="80" t="s">
        <v>86</v>
      </c>
      <c r="AW64" s="80" t="s">
        <v>87</v>
      </c>
    </row>
    <row r="65" spans="1:50" s="81" customFormat="1">
      <c r="B65" s="82">
        <v>127094745</v>
      </c>
      <c r="C65" s="82">
        <v>5381733</v>
      </c>
      <c r="D65" s="82">
        <v>1308265</v>
      </c>
      <c r="E65" s="82">
        <v>1279594</v>
      </c>
      <c r="F65" s="82">
        <v>2333899</v>
      </c>
      <c r="G65" s="82">
        <v>1023119</v>
      </c>
      <c r="H65" s="82">
        <v>1123891</v>
      </c>
      <c r="I65" s="82">
        <v>1914039</v>
      </c>
      <c r="J65" s="82">
        <v>2916976</v>
      </c>
      <c r="K65" s="82">
        <v>1974255</v>
      </c>
      <c r="L65" s="82">
        <v>1973115</v>
      </c>
      <c r="M65" s="82">
        <v>7266534</v>
      </c>
      <c r="N65" s="82">
        <v>6222666</v>
      </c>
      <c r="O65" s="82">
        <v>13515271</v>
      </c>
      <c r="P65" s="82">
        <v>9126214</v>
      </c>
      <c r="Q65" s="82">
        <v>2304264</v>
      </c>
      <c r="R65" s="82">
        <v>1066328</v>
      </c>
      <c r="S65" s="82">
        <v>1154008</v>
      </c>
      <c r="T65" s="82">
        <v>786740</v>
      </c>
      <c r="U65" s="82">
        <v>834930</v>
      </c>
      <c r="V65" s="82">
        <v>2098804</v>
      </c>
      <c r="W65" s="82">
        <v>2031903</v>
      </c>
      <c r="X65" s="82">
        <v>3700305</v>
      </c>
      <c r="Y65" s="82">
        <v>7483128</v>
      </c>
      <c r="Z65" s="82">
        <v>1815865</v>
      </c>
      <c r="AA65" s="82">
        <v>1412916</v>
      </c>
      <c r="AB65" s="82">
        <v>2610353</v>
      </c>
      <c r="AC65" s="82">
        <v>8839469</v>
      </c>
      <c r="AD65" s="82">
        <v>5534800</v>
      </c>
      <c r="AE65" s="82">
        <v>1364316</v>
      </c>
      <c r="AF65" s="82">
        <v>963579</v>
      </c>
      <c r="AG65" s="82">
        <v>573441</v>
      </c>
      <c r="AH65" s="82">
        <v>694352</v>
      </c>
      <c r="AI65" s="82">
        <v>1921525</v>
      </c>
      <c r="AJ65" s="82">
        <v>2843990</v>
      </c>
      <c r="AK65" s="82">
        <v>1404729</v>
      </c>
      <c r="AL65" s="82">
        <v>755733</v>
      </c>
      <c r="AM65" s="82">
        <v>976263</v>
      </c>
      <c r="AN65" s="82">
        <v>1385262</v>
      </c>
      <c r="AO65" s="82">
        <v>728276</v>
      </c>
      <c r="AP65" s="82">
        <v>5101556</v>
      </c>
      <c r="AQ65" s="82">
        <v>832832</v>
      </c>
      <c r="AR65" s="82">
        <v>1377187</v>
      </c>
      <c r="AS65" s="82">
        <v>1786170</v>
      </c>
      <c r="AT65" s="82">
        <v>1166338</v>
      </c>
      <c r="AU65" s="82">
        <v>1104069</v>
      </c>
      <c r="AV65" s="82">
        <v>1648177</v>
      </c>
      <c r="AW65" s="82">
        <v>1433566</v>
      </c>
    </row>
    <row r="66" spans="1:50" s="81" customFormat="1">
      <c r="A66" s="81" t="s">
        <v>90</v>
      </c>
      <c r="B66" s="85">
        <v>1</v>
      </c>
      <c r="C66" s="85">
        <v>4.2344260575053673E-2</v>
      </c>
      <c r="D66" s="85">
        <v>1.0293619928975033E-2</v>
      </c>
      <c r="E66" s="85">
        <v>1.0068032317150484E-2</v>
      </c>
      <c r="F66" s="85">
        <v>1.8363457906933917E-2</v>
      </c>
      <c r="G66" s="85">
        <v>8.0500495909567316E-3</v>
      </c>
      <c r="H66" s="85">
        <v>8.8429383921420201E-3</v>
      </c>
      <c r="I66" s="85">
        <v>1.5059938158733471E-2</v>
      </c>
      <c r="J66" s="85">
        <v>2.2951192828625604E-2</v>
      </c>
      <c r="K66" s="85">
        <v>1.5533726433771908E-2</v>
      </c>
      <c r="L66" s="85">
        <v>1.5524756747417054E-2</v>
      </c>
      <c r="M66" s="85">
        <v>5.7174149883222947E-2</v>
      </c>
      <c r="N66" s="85">
        <v>4.8960844132461968E-2</v>
      </c>
      <c r="O66" s="85">
        <v>0.10634012444810366</v>
      </c>
      <c r="P66" s="85">
        <v>7.1806383497602516E-2</v>
      </c>
      <c r="Q66" s="85">
        <v>1.8130285402437371E-2</v>
      </c>
      <c r="R66" s="85">
        <v>8.3900243082434284E-3</v>
      </c>
      <c r="S66" s="85">
        <v>9.0799033429745657E-3</v>
      </c>
      <c r="T66" s="85">
        <v>6.1901851252779963E-3</v>
      </c>
      <c r="U66" s="85">
        <v>6.5693510774186611E-3</v>
      </c>
      <c r="V66" s="85">
        <v>1.6513696140623282E-2</v>
      </c>
      <c r="W66" s="85">
        <v>1.5987309310074149E-2</v>
      </c>
      <c r="X66" s="85">
        <v>2.9114539708152372E-2</v>
      </c>
      <c r="Y66" s="85">
        <v>5.8878343081769431E-2</v>
      </c>
      <c r="Z66" s="85">
        <v>1.4287490800662135E-2</v>
      </c>
      <c r="AA66" s="85">
        <v>1.1117029268204598E-2</v>
      </c>
      <c r="AB66" s="85">
        <v>2.053863832056943E-2</v>
      </c>
      <c r="AC66" s="85">
        <v>6.9550231994249645E-2</v>
      </c>
      <c r="AD66" s="85">
        <v>4.354861406740302E-2</v>
      </c>
      <c r="AE66" s="85">
        <v>1.0734637376234556E-2</v>
      </c>
      <c r="AF66" s="85">
        <v>7.5815801825638027E-3</v>
      </c>
      <c r="AG66" s="85">
        <v>4.5119174675554048E-3</v>
      </c>
      <c r="AH66" s="85">
        <v>5.4632628595305023E-3</v>
      </c>
      <c r="AI66" s="85">
        <v>1.5118839099130338E-2</v>
      </c>
      <c r="AJ66" s="85">
        <v>2.2376928330120966E-2</v>
      </c>
      <c r="AK66" s="85">
        <v>1.105261275751409E-2</v>
      </c>
      <c r="AL66" s="85">
        <v>5.9462175245719243E-3</v>
      </c>
      <c r="AM66" s="85">
        <v>7.6813797454804286E-3</v>
      </c>
      <c r="AN66" s="85">
        <v>1.0899443560786089E-2</v>
      </c>
      <c r="AO66" s="85">
        <v>5.7301818419007019E-3</v>
      </c>
      <c r="AP66" s="85">
        <v>4.0139787054138232E-2</v>
      </c>
      <c r="AQ66" s="85">
        <v>6.5528437072673619E-3</v>
      </c>
      <c r="AR66" s="85">
        <v>1.0835908282439214E-2</v>
      </c>
      <c r="AS66" s="85">
        <v>1.405384620741007E-2</v>
      </c>
      <c r="AT66" s="85">
        <v>9.1769175822336325E-3</v>
      </c>
      <c r="AU66" s="85">
        <v>8.6869760036105345E-3</v>
      </c>
      <c r="AV66" s="85">
        <v>1.2968097146738836E-2</v>
      </c>
      <c r="AW66" s="85">
        <v>1.127950648156224E-2</v>
      </c>
    </row>
    <row r="67" spans="1:50" s="81" customFormat="1">
      <c r="A67" s="81" t="s">
        <v>106</v>
      </c>
      <c r="B67" s="85">
        <v>465</v>
      </c>
      <c r="C67" s="85">
        <v>19.690081167399956</v>
      </c>
      <c r="D67" s="85">
        <v>4.7865332669733904</v>
      </c>
      <c r="E67" s="85">
        <v>4.6816350274749752</v>
      </c>
      <c r="F67" s="85">
        <v>8.5390079267242704</v>
      </c>
      <c r="G67" s="85">
        <v>3.74327305979488</v>
      </c>
      <c r="H67" s="85">
        <v>4.1119663523460392</v>
      </c>
      <c r="I67" s="85">
        <v>7.0028712438110636</v>
      </c>
      <c r="J67" s="85">
        <v>10.672304665310905</v>
      </c>
      <c r="K67" s="85">
        <v>7.2231827917039375</v>
      </c>
      <c r="L67" s="85">
        <v>7.2190118875489304</v>
      </c>
      <c r="M67" s="85">
        <v>26.585979695698668</v>
      </c>
      <c r="N67" s="85">
        <v>22.766792521594816</v>
      </c>
      <c r="O67" s="85">
        <v>49.448157868368199</v>
      </c>
      <c r="P67" s="85">
        <v>33.389968326385173</v>
      </c>
      <c r="Q67" s="85">
        <v>8.4305827121333774</v>
      </c>
      <c r="R67" s="85">
        <v>3.9013613033331942</v>
      </c>
      <c r="S67" s="85">
        <v>4.2221550544831734</v>
      </c>
      <c r="T67" s="85">
        <v>2.8784360832542681</v>
      </c>
      <c r="U67" s="85">
        <v>3.0547482509996775</v>
      </c>
      <c r="V67" s="85">
        <v>7.6788687053898261</v>
      </c>
      <c r="W67" s="85">
        <v>7.434098829184479</v>
      </c>
      <c r="X67" s="85">
        <v>13.538260964290853</v>
      </c>
      <c r="Y67" s="85">
        <v>27.378429533022786</v>
      </c>
      <c r="Z67" s="85">
        <v>6.6436832223078932</v>
      </c>
      <c r="AA67" s="85">
        <v>5.1694186097151382</v>
      </c>
      <c r="AB67" s="85">
        <v>9.5504668190647841</v>
      </c>
      <c r="AC67" s="85">
        <v>32.340857877326087</v>
      </c>
      <c r="AD67" s="85">
        <v>20.250105541342403</v>
      </c>
      <c r="AE67" s="85">
        <v>4.9916063799490686</v>
      </c>
      <c r="AF67" s="85">
        <v>3.5254347848921683</v>
      </c>
      <c r="AG67" s="85">
        <v>2.0980416224132634</v>
      </c>
      <c r="AH67" s="85">
        <v>2.5404172296816836</v>
      </c>
      <c r="AI67" s="85">
        <v>7.0302601810956071</v>
      </c>
      <c r="AJ67" s="85">
        <v>10.405271673506249</v>
      </c>
      <c r="AK67" s="85">
        <v>5.139464932244052</v>
      </c>
      <c r="AL67" s="85">
        <v>2.7649911489259447</v>
      </c>
      <c r="AM67" s="85">
        <v>3.5718415816483993</v>
      </c>
      <c r="AN67" s="85">
        <v>5.0682412557655319</v>
      </c>
      <c r="AO67" s="85">
        <v>2.6645345564838263</v>
      </c>
      <c r="AP67" s="85">
        <v>18.665000980174277</v>
      </c>
      <c r="AQ67" s="85">
        <v>3.0470723238793234</v>
      </c>
      <c r="AR67" s="85">
        <v>5.0386973513342346</v>
      </c>
      <c r="AS67" s="85">
        <v>6.535038486445683</v>
      </c>
      <c r="AT67" s="85">
        <v>4.2672666757386395</v>
      </c>
      <c r="AU67" s="85">
        <v>4.0394438416788985</v>
      </c>
      <c r="AV67" s="85">
        <v>6.0301651732335584</v>
      </c>
      <c r="AW67" s="85">
        <v>5.2449705139264413</v>
      </c>
    </row>
    <row r="68" spans="1:50" s="81" customFormat="1">
      <c r="C68" s="81">
        <v>19</v>
      </c>
      <c r="D68" s="81">
        <v>4</v>
      </c>
      <c r="E68" s="81">
        <v>4</v>
      </c>
      <c r="F68" s="81">
        <v>8</v>
      </c>
      <c r="G68" s="81">
        <v>3</v>
      </c>
      <c r="H68" s="81">
        <v>4</v>
      </c>
      <c r="I68" s="81">
        <v>7</v>
      </c>
      <c r="J68" s="81">
        <v>10</v>
      </c>
      <c r="K68" s="81">
        <v>7</v>
      </c>
      <c r="L68" s="81">
        <v>7</v>
      </c>
      <c r="M68" s="81">
        <v>26</v>
      </c>
      <c r="N68" s="81">
        <v>22</v>
      </c>
      <c r="O68" s="81">
        <v>49</v>
      </c>
      <c r="P68" s="81">
        <v>33</v>
      </c>
      <c r="Q68" s="81">
        <v>8</v>
      </c>
      <c r="R68" s="81">
        <v>3</v>
      </c>
      <c r="S68" s="81">
        <v>4</v>
      </c>
      <c r="T68" s="81">
        <v>2</v>
      </c>
      <c r="U68" s="81">
        <v>3</v>
      </c>
      <c r="V68" s="81">
        <v>7</v>
      </c>
      <c r="W68" s="81">
        <v>7</v>
      </c>
      <c r="X68" s="81">
        <v>13</v>
      </c>
      <c r="Y68" s="81">
        <v>27</v>
      </c>
      <c r="Z68" s="81">
        <v>6</v>
      </c>
      <c r="AA68" s="81">
        <v>5</v>
      </c>
      <c r="AB68" s="81">
        <v>9</v>
      </c>
      <c r="AC68" s="81">
        <v>32</v>
      </c>
      <c r="AD68" s="81">
        <v>20</v>
      </c>
      <c r="AE68" s="81">
        <v>4</v>
      </c>
      <c r="AF68" s="81">
        <v>3</v>
      </c>
      <c r="AG68" s="81">
        <v>2</v>
      </c>
      <c r="AH68" s="81">
        <v>2</v>
      </c>
      <c r="AI68" s="81">
        <v>7</v>
      </c>
      <c r="AJ68" s="81">
        <v>10</v>
      </c>
      <c r="AK68" s="81">
        <v>5</v>
      </c>
      <c r="AL68" s="81">
        <v>2</v>
      </c>
      <c r="AM68" s="81">
        <v>3</v>
      </c>
      <c r="AN68" s="81">
        <v>5</v>
      </c>
      <c r="AO68" s="81">
        <v>2</v>
      </c>
      <c r="AP68" s="81">
        <v>18</v>
      </c>
      <c r="AQ68" s="81">
        <v>3</v>
      </c>
      <c r="AR68" s="81">
        <v>5</v>
      </c>
      <c r="AS68" s="81">
        <v>6</v>
      </c>
      <c r="AT68" s="81">
        <v>4</v>
      </c>
      <c r="AU68" s="81">
        <v>4</v>
      </c>
      <c r="AV68" s="81">
        <v>6</v>
      </c>
      <c r="AW68" s="81">
        <v>5</v>
      </c>
      <c r="AX68" s="81">
        <f>SUM(C68:AW68)</f>
        <v>445</v>
      </c>
    </row>
    <row r="69" spans="1:50" s="81" customFormat="1">
      <c r="C69" s="81">
        <v>1</v>
      </c>
      <c r="D69" s="81">
        <v>1</v>
      </c>
      <c r="E69" s="81">
        <v>1</v>
      </c>
      <c r="G69" s="81">
        <v>1</v>
      </c>
      <c r="J69" s="81">
        <v>1</v>
      </c>
      <c r="M69" s="81">
        <v>1</v>
      </c>
      <c r="N69" s="81">
        <v>1</v>
      </c>
      <c r="R69" s="81">
        <v>1</v>
      </c>
      <c r="T69" s="81">
        <v>1</v>
      </c>
      <c r="V69" s="81">
        <v>1</v>
      </c>
      <c r="X69" s="81">
        <v>1</v>
      </c>
      <c r="Z69" s="81">
        <v>1</v>
      </c>
      <c r="AB69" s="81">
        <v>1</v>
      </c>
      <c r="AE69" s="81">
        <v>1</v>
      </c>
      <c r="AH69" s="81">
        <v>1</v>
      </c>
      <c r="AL69" s="81">
        <v>1</v>
      </c>
      <c r="AM69" s="81">
        <v>1</v>
      </c>
      <c r="AO69" s="81">
        <v>1</v>
      </c>
      <c r="AP69" s="81">
        <v>1</v>
      </c>
      <c r="AS69" s="81">
        <v>1</v>
      </c>
    </row>
    <row r="70" spans="1:50">
      <c r="C70" s="46">
        <f t="shared" ref="C70:AW70" si="3">SUM(C68:C69)</f>
        <v>20</v>
      </c>
      <c r="D70" s="46">
        <f t="shared" si="3"/>
        <v>5</v>
      </c>
      <c r="E70" s="46">
        <f t="shared" si="3"/>
        <v>5</v>
      </c>
      <c r="F70" s="46">
        <f t="shared" si="3"/>
        <v>8</v>
      </c>
      <c r="G70" s="46">
        <f t="shared" si="3"/>
        <v>4</v>
      </c>
      <c r="H70" s="46">
        <f t="shared" si="3"/>
        <v>4</v>
      </c>
      <c r="I70" s="46">
        <f t="shared" si="3"/>
        <v>7</v>
      </c>
      <c r="J70" s="46">
        <f t="shared" si="3"/>
        <v>11</v>
      </c>
      <c r="K70" s="46">
        <f t="shared" si="3"/>
        <v>7</v>
      </c>
      <c r="L70" s="46">
        <f t="shared" si="3"/>
        <v>7</v>
      </c>
      <c r="M70" s="46">
        <f t="shared" si="3"/>
        <v>27</v>
      </c>
      <c r="N70" s="46">
        <f t="shared" si="3"/>
        <v>23</v>
      </c>
      <c r="O70" s="46">
        <f t="shared" si="3"/>
        <v>49</v>
      </c>
      <c r="P70" s="46">
        <f t="shared" si="3"/>
        <v>33</v>
      </c>
      <c r="Q70" s="46">
        <f t="shared" si="3"/>
        <v>8</v>
      </c>
      <c r="R70" s="46">
        <f t="shared" si="3"/>
        <v>4</v>
      </c>
      <c r="S70" s="46">
        <f t="shared" si="3"/>
        <v>4</v>
      </c>
      <c r="T70" s="46">
        <f t="shared" si="3"/>
        <v>3</v>
      </c>
      <c r="U70" s="46">
        <f t="shared" si="3"/>
        <v>3</v>
      </c>
      <c r="V70" s="46">
        <f t="shared" si="3"/>
        <v>8</v>
      </c>
      <c r="W70" s="46">
        <f t="shared" si="3"/>
        <v>7</v>
      </c>
      <c r="X70" s="46">
        <f t="shared" si="3"/>
        <v>14</v>
      </c>
      <c r="Y70" s="46">
        <f t="shared" si="3"/>
        <v>27</v>
      </c>
      <c r="Z70" s="46">
        <f t="shared" si="3"/>
        <v>7</v>
      </c>
      <c r="AA70" s="46">
        <f t="shared" si="3"/>
        <v>5</v>
      </c>
      <c r="AB70" s="46">
        <f t="shared" si="3"/>
        <v>10</v>
      </c>
      <c r="AC70" s="46">
        <f t="shared" si="3"/>
        <v>32</v>
      </c>
      <c r="AD70" s="46">
        <f t="shared" si="3"/>
        <v>20</v>
      </c>
      <c r="AE70" s="46">
        <f t="shared" si="3"/>
        <v>5</v>
      </c>
      <c r="AF70" s="46">
        <f t="shared" si="3"/>
        <v>3</v>
      </c>
      <c r="AG70" s="46">
        <f t="shared" si="3"/>
        <v>2</v>
      </c>
      <c r="AH70" s="46">
        <f t="shared" si="3"/>
        <v>3</v>
      </c>
      <c r="AI70" s="46">
        <f t="shared" si="3"/>
        <v>7</v>
      </c>
      <c r="AJ70" s="46">
        <f t="shared" si="3"/>
        <v>10</v>
      </c>
      <c r="AK70" s="46">
        <f t="shared" si="3"/>
        <v>5</v>
      </c>
      <c r="AL70" s="46">
        <f t="shared" si="3"/>
        <v>3</v>
      </c>
      <c r="AM70" s="46">
        <f t="shared" si="3"/>
        <v>4</v>
      </c>
      <c r="AN70" s="46">
        <f t="shared" si="3"/>
        <v>5</v>
      </c>
      <c r="AO70" s="46">
        <f t="shared" si="3"/>
        <v>3</v>
      </c>
      <c r="AP70" s="46">
        <f t="shared" si="3"/>
        <v>19</v>
      </c>
      <c r="AQ70" s="46">
        <f t="shared" si="3"/>
        <v>3</v>
      </c>
      <c r="AR70" s="46">
        <f t="shared" si="3"/>
        <v>5</v>
      </c>
      <c r="AS70" s="46">
        <f t="shared" si="3"/>
        <v>7</v>
      </c>
      <c r="AT70" s="46">
        <f t="shared" si="3"/>
        <v>4</v>
      </c>
      <c r="AU70" s="46">
        <f t="shared" si="3"/>
        <v>4</v>
      </c>
      <c r="AV70" s="46">
        <f t="shared" si="3"/>
        <v>6</v>
      </c>
      <c r="AW70" s="46">
        <f t="shared" si="3"/>
        <v>5</v>
      </c>
      <c r="AX70" s="46">
        <f>SUM(C70:AW70)</f>
        <v>465</v>
      </c>
    </row>
    <row r="73" spans="1:50" s="79" customFormat="1">
      <c r="A73" s="79" t="s">
        <v>155</v>
      </c>
      <c r="B73" s="80" t="s">
        <v>89</v>
      </c>
      <c r="C73" s="80" t="s">
        <v>17</v>
      </c>
      <c r="D73" s="80" t="s">
        <v>42</v>
      </c>
      <c r="E73" s="80" t="s">
        <v>43</v>
      </c>
      <c r="F73" s="80" t="s">
        <v>44</v>
      </c>
      <c r="G73" s="80" t="s">
        <v>45</v>
      </c>
      <c r="H73" s="80" t="s">
        <v>46</v>
      </c>
      <c r="I73" s="80" t="s">
        <v>47</v>
      </c>
      <c r="J73" s="80" t="s">
        <v>49</v>
      </c>
      <c r="K73" s="80" t="s">
        <v>50</v>
      </c>
      <c r="L73" s="80" t="s">
        <v>51</v>
      </c>
      <c r="M73" s="80" t="s">
        <v>52</v>
      </c>
      <c r="N73" s="80" t="s">
        <v>53</v>
      </c>
      <c r="O73" s="80" t="s">
        <v>21</v>
      </c>
      <c r="P73" s="80" t="s">
        <v>54</v>
      </c>
      <c r="Q73" s="80" t="s">
        <v>56</v>
      </c>
      <c r="R73" s="80" t="s">
        <v>57</v>
      </c>
      <c r="S73" s="80" t="s">
        <v>58</v>
      </c>
      <c r="T73" s="80" t="s">
        <v>59</v>
      </c>
      <c r="U73" s="80" t="s">
        <v>55</v>
      </c>
      <c r="V73" s="80" t="s">
        <v>60</v>
      </c>
      <c r="W73" s="80" t="s">
        <v>61</v>
      </c>
      <c r="X73" s="80" t="s">
        <v>62</v>
      </c>
      <c r="Y73" s="80" t="s">
        <v>63</v>
      </c>
      <c r="Z73" s="80" t="s">
        <v>64</v>
      </c>
      <c r="AA73" s="80" t="s">
        <v>65</v>
      </c>
      <c r="AB73" s="80" t="s">
        <v>66</v>
      </c>
      <c r="AC73" s="80" t="s">
        <v>67</v>
      </c>
      <c r="AD73" s="80" t="s">
        <v>68</v>
      </c>
      <c r="AE73" s="80" t="s">
        <v>69</v>
      </c>
      <c r="AF73" s="80" t="s">
        <v>70</v>
      </c>
      <c r="AG73" s="80" t="s">
        <v>71</v>
      </c>
      <c r="AH73" s="80" t="s">
        <v>72</v>
      </c>
      <c r="AI73" s="80" t="s">
        <v>73</v>
      </c>
      <c r="AJ73" s="80" t="s">
        <v>74</v>
      </c>
      <c r="AK73" s="80" t="s">
        <v>75</v>
      </c>
      <c r="AL73" s="80" t="s">
        <v>76</v>
      </c>
      <c r="AM73" s="80" t="s">
        <v>77</v>
      </c>
      <c r="AN73" s="80" t="s">
        <v>78</v>
      </c>
      <c r="AO73" s="80" t="s">
        <v>79</v>
      </c>
      <c r="AP73" s="80" t="s">
        <v>80</v>
      </c>
      <c r="AQ73" s="80" t="s">
        <v>81</v>
      </c>
      <c r="AR73" s="80" t="s">
        <v>82</v>
      </c>
      <c r="AS73" s="80" t="s">
        <v>83</v>
      </c>
      <c r="AT73" s="80" t="s">
        <v>84</v>
      </c>
      <c r="AU73" s="80" t="s">
        <v>85</v>
      </c>
      <c r="AV73" s="80" t="s">
        <v>86</v>
      </c>
      <c r="AW73" s="80" t="s">
        <v>87</v>
      </c>
    </row>
    <row r="74" spans="1:50" s="81" customFormat="1">
      <c r="B74" s="82">
        <v>127094745</v>
      </c>
      <c r="C74" s="82">
        <v>5381733</v>
      </c>
      <c r="D74" s="82">
        <v>1308265</v>
      </c>
      <c r="E74" s="82">
        <v>1279594</v>
      </c>
      <c r="F74" s="82">
        <v>2333899</v>
      </c>
      <c r="G74" s="82">
        <v>1023119</v>
      </c>
      <c r="H74" s="82">
        <v>1123891</v>
      </c>
      <c r="I74" s="82">
        <v>1914039</v>
      </c>
      <c r="J74" s="82">
        <v>2916976</v>
      </c>
      <c r="K74" s="82">
        <v>1974255</v>
      </c>
      <c r="L74" s="82">
        <v>1973115</v>
      </c>
      <c r="M74" s="82">
        <v>7266534</v>
      </c>
      <c r="N74" s="82">
        <v>6222666</v>
      </c>
      <c r="O74" s="82">
        <v>13515271</v>
      </c>
      <c r="P74" s="82">
        <v>9126214</v>
      </c>
      <c r="Q74" s="82">
        <v>2304264</v>
      </c>
      <c r="R74" s="82">
        <v>1066328</v>
      </c>
      <c r="S74" s="82">
        <v>1154008</v>
      </c>
      <c r="T74" s="82">
        <v>786740</v>
      </c>
      <c r="U74" s="82">
        <v>834930</v>
      </c>
      <c r="V74" s="82">
        <v>2098804</v>
      </c>
      <c r="W74" s="82">
        <v>2031903</v>
      </c>
      <c r="X74" s="82">
        <v>3700305</v>
      </c>
      <c r="Y74" s="82">
        <v>7483128</v>
      </c>
      <c r="Z74" s="82">
        <v>1815865</v>
      </c>
      <c r="AA74" s="82">
        <v>1412916</v>
      </c>
      <c r="AB74" s="82">
        <v>2610353</v>
      </c>
      <c r="AC74" s="82">
        <v>8839469</v>
      </c>
      <c r="AD74" s="82">
        <v>5534800</v>
      </c>
      <c r="AE74" s="82">
        <v>1364316</v>
      </c>
      <c r="AF74" s="82">
        <v>963579</v>
      </c>
      <c r="AG74" s="82">
        <v>573441</v>
      </c>
      <c r="AH74" s="82">
        <v>694352</v>
      </c>
      <c r="AI74" s="82">
        <v>1921525</v>
      </c>
      <c r="AJ74" s="82">
        <v>2843990</v>
      </c>
      <c r="AK74" s="82">
        <v>1404729</v>
      </c>
      <c r="AL74" s="82">
        <v>755733</v>
      </c>
      <c r="AM74" s="82">
        <v>976263</v>
      </c>
      <c r="AN74" s="82">
        <v>1385262</v>
      </c>
      <c r="AO74" s="82">
        <v>728276</v>
      </c>
      <c r="AP74" s="82">
        <v>5101556</v>
      </c>
      <c r="AQ74" s="82">
        <v>832832</v>
      </c>
      <c r="AR74" s="82">
        <v>1377187</v>
      </c>
      <c r="AS74" s="82">
        <v>1786170</v>
      </c>
      <c r="AT74" s="82">
        <v>1166338</v>
      </c>
      <c r="AU74" s="82">
        <v>1104069</v>
      </c>
      <c r="AV74" s="82">
        <v>1648177</v>
      </c>
      <c r="AW74" s="82">
        <v>1433566</v>
      </c>
    </row>
    <row r="75" spans="1:50" s="81" customFormat="1">
      <c r="A75" s="81" t="s">
        <v>90</v>
      </c>
      <c r="B75" s="85">
        <v>1</v>
      </c>
      <c r="C75" s="85">
        <v>4.2344260575053673E-2</v>
      </c>
      <c r="D75" s="85">
        <v>1.0293619928975033E-2</v>
      </c>
      <c r="E75" s="85">
        <v>1.0068032317150484E-2</v>
      </c>
      <c r="F75" s="85">
        <v>1.8363457906933917E-2</v>
      </c>
      <c r="G75" s="85">
        <v>8.0500495909567316E-3</v>
      </c>
      <c r="H75" s="85">
        <v>8.8429383921420201E-3</v>
      </c>
      <c r="I75" s="85">
        <v>1.5059938158733471E-2</v>
      </c>
      <c r="J75" s="85">
        <v>2.2951192828625604E-2</v>
      </c>
      <c r="K75" s="85">
        <v>1.5533726433771908E-2</v>
      </c>
      <c r="L75" s="85">
        <v>1.5524756747417054E-2</v>
      </c>
      <c r="M75" s="85">
        <v>5.7174149883222947E-2</v>
      </c>
      <c r="N75" s="85">
        <v>4.8960844132461968E-2</v>
      </c>
      <c r="O75" s="85">
        <v>0.10634012444810366</v>
      </c>
      <c r="P75" s="85">
        <v>7.1806383497602516E-2</v>
      </c>
      <c r="Q75" s="85">
        <v>1.8130285402437371E-2</v>
      </c>
      <c r="R75" s="85">
        <v>8.3900243082434284E-3</v>
      </c>
      <c r="S75" s="85">
        <v>9.0799033429745657E-3</v>
      </c>
      <c r="T75" s="85">
        <v>6.1901851252779963E-3</v>
      </c>
      <c r="U75" s="85">
        <v>6.5693510774186611E-3</v>
      </c>
      <c r="V75" s="85">
        <v>1.6513696140623282E-2</v>
      </c>
      <c r="W75" s="85">
        <v>1.5987309310074149E-2</v>
      </c>
      <c r="X75" s="85">
        <v>2.9114539708152372E-2</v>
      </c>
      <c r="Y75" s="85">
        <v>5.8878343081769431E-2</v>
      </c>
      <c r="Z75" s="85">
        <v>1.4287490800662135E-2</v>
      </c>
      <c r="AA75" s="85">
        <v>1.1117029268204598E-2</v>
      </c>
      <c r="AB75" s="85">
        <v>2.053863832056943E-2</v>
      </c>
      <c r="AC75" s="85">
        <v>6.9550231994249645E-2</v>
      </c>
      <c r="AD75" s="85">
        <v>4.354861406740302E-2</v>
      </c>
      <c r="AE75" s="85">
        <v>1.0734637376234556E-2</v>
      </c>
      <c r="AF75" s="85">
        <v>7.5815801825638027E-3</v>
      </c>
      <c r="AG75" s="85">
        <v>4.5119174675554048E-3</v>
      </c>
      <c r="AH75" s="85">
        <v>5.4632628595305023E-3</v>
      </c>
      <c r="AI75" s="85">
        <v>1.5118839099130338E-2</v>
      </c>
      <c r="AJ75" s="85">
        <v>2.2376928330120966E-2</v>
      </c>
      <c r="AK75" s="85">
        <v>1.105261275751409E-2</v>
      </c>
      <c r="AL75" s="85">
        <v>5.9462175245719243E-3</v>
      </c>
      <c r="AM75" s="85">
        <v>7.6813797454804286E-3</v>
      </c>
      <c r="AN75" s="85">
        <v>1.0899443560786089E-2</v>
      </c>
      <c r="AO75" s="85">
        <v>5.7301818419007019E-3</v>
      </c>
      <c r="AP75" s="85">
        <v>4.0139787054138232E-2</v>
      </c>
      <c r="AQ75" s="85">
        <v>6.5528437072673619E-3</v>
      </c>
      <c r="AR75" s="85">
        <v>1.0835908282439214E-2</v>
      </c>
      <c r="AS75" s="85">
        <v>1.405384620741007E-2</v>
      </c>
      <c r="AT75" s="85">
        <v>9.1769175822336325E-3</v>
      </c>
      <c r="AU75" s="85">
        <v>8.6869760036105345E-3</v>
      </c>
      <c r="AV75" s="85">
        <v>1.2968097146738836E-2</v>
      </c>
      <c r="AW75" s="85">
        <v>1.127950648156224E-2</v>
      </c>
    </row>
    <row r="76" spans="1:50" s="81" customFormat="1">
      <c r="A76" s="81" t="s">
        <v>1621</v>
      </c>
      <c r="B76" s="85">
        <v>502</v>
      </c>
      <c r="C76" s="85">
        <v>21.256818808676943</v>
      </c>
      <c r="D76" s="85">
        <v>5.1673972043454661</v>
      </c>
      <c r="E76" s="85">
        <v>5.0541522232095426</v>
      </c>
      <c r="F76" s="85">
        <v>9.2184558692808256</v>
      </c>
      <c r="G76" s="85">
        <v>4.0411248946602791</v>
      </c>
      <c r="H76" s="85">
        <v>4.4391550728552938</v>
      </c>
      <c r="I76" s="85">
        <v>7.5600889556842024</v>
      </c>
      <c r="J76" s="85">
        <v>11.521498799970054</v>
      </c>
      <c r="K76" s="85">
        <v>7.797930669753498</v>
      </c>
      <c r="L76" s="85">
        <v>7.7934278872033609</v>
      </c>
      <c r="M76" s="85">
        <v>28.70142324137792</v>
      </c>
      <c r="N76" s="85">
        <v>24.578343754495908</v>
      </c>
      <c r="O76" s="85">
        <v>53.382742472948038</v>
      </c>
      <c r="P76" s="85">
        <v>36.04680451579646</v>
      </c>
      <c r="Q76" s="85">
        <v>9.1014032720235605</v>
      </c>
      <c r="R76" s="85">
        <v>4.2117922027382013</v>
      </c>
      <c r="S76" s="85">
        <v>4.5581114781732319</v>
      </c>
      <c r="T76" s="85">
        <v>3.1074729328895541</v>
      </c>
      <c r="U76" s="85">
        <v>3.297814240864168</v>
      </c>
      <c r="V76" s="85">
        <v>8.289875462592887</v>
      </c>
      <c r="W76" s="85">
        <v>8.0256292736572235</v>
      </c>
      <c r="X76" s="85">
        <v>14.615498933492491</v>
      </c>
      <c r="Y76" s="85">
        <v>29.556928227048253</v>
      </c>
      <c r="Z76" s="85">
        <v>7.1723203819323924</v>
      </c>
      <c r="AA76" s="85">
        <v>5.580748692638708</v>
      </c>
      <c r="AB76" s="85">
        <v>10.310396436925855</v>
      </c>
      <c r="AC76" s="85">
        <v>34.91421646111332</v>
      </c>
      <c r="AD76" s="85">
        <v>21.861404261836316</v>
      </c>
      <c r="AE76" s="85">
        <v>5.3887879628697473</v>
      </c>
      <c r="AF76" s="85">
        <v>3.8059532516470291</v>
      </c>
      <c r="AG76" s="85">
        <v>2.2649825687128131</v>
      </c>
      <c r="AH76" s="85">
        <v>2.7425579554843122</v>
      </c>
      <c r="AI76" s="85">
        <v>7.5896572277634293</v>
      </c>
      <c r="AJ76" s="85">
        <v>11.233218021720726</v>
      </c>
      <c r="AK76" s="85">
        <v>5.548411604272073</v>
      </c>
      <c r="AL76" s="85">
        <v>2.985001197335106</v>
      </c>
      <c r="AM76" s="85">
        <v>3.856052632231175</v>
      </c>
      <c r="AN76" s="85">
        <v>5.4715206675146169</v>
      </c>
      <c r="AO76" s="85">
        <v>2.8765512846341523</v>
      </c>
      <c r="AP76" s="85">
        <v>20.150173101177394</v>
      </c>
      <c r="AQ76" s="85">
        <v>3.2895275410482157</v>
      </c>
      <c r="AR76" s="85">
        <v>5.4396259577844859</v>
      </c>
      <c r="AS76" s="85">
        <v>7.0550307961198548</v>
      </c>
      <c r="AT76" s="85">
        <v>4.6068126262812834</v>
      </c>
      <c r="AU76" s="85">
        <v>4.3608619538124884</v>
      </c>
      <c r="AV76" s="85">
        <v>6.5099847676628952</v>
      </c>
      <c r="AW76" s="85">
        <v>5.6623122537442443</v>
      </c>
    </row>
    <row r="77" spans="1:50" s="81" customFormat="1">
      <c r="A77" s="81">
        <v>502</v>
      </c>
      <c r="C77" s="81">
        <v>21</v>
      </c>
      <c r="D77" s="81">
        <v>5</v>
      </c>
      <c r="E77" s="81">
        <v>5</v>
      </c>
      <c r="F77" s="81">
        <v>9</v>
      </c>
      <c r="G77" s="81">
        <v>4</v>
      </c>
      <c r="H77" s="81">
        <v>4</v>
      </c>
      <c r="I77" s="81">
        <v>7</v>
      </c>
      <c r="J77" s="81">
        <v>11</v>
      </c>
      <c r="K77" s="81">
        <v>7</v>
      </c>
      <c r="L77" s="81">
        <v>7</v>
      </c>
      <c r="M77" s="81">
        <v>28</v>
      </c>
      <c r="N77" s="81">
        <v>24</v>
      </c>
      <c r="O77" s="81">
        <v>53</v>
      </c>
      <c r="P77" s="81">
        <v>36</v>
      </c>
      <c r="Q77" s="81">
        <v>9</v>
      </c>
      <c r="R77" s="81">
        <v>4</v>
      </c>
      <c r="S77" s="81">
        <v>4</v>
      </c>
      <c r="T77" s="81">
        <v>3</v>
      </c>
      <c r="U77" s="81">
        <v>3</v>
      </c>
      <c r="V77" s="81">
        <v>8</v>
      </c>
      <c r="W77" s="81">
        <v>8</v>
      </c>
      <c r="X77" s="81">
        <v>14</v>
      </c>
      <c r="Y77" s="81">
        <v>29</v>
      </c>
      <c r="Z77" s="81">
        <v>7</v>
      </c>
      <c r="AA77" s="81">
        <v>5</v>
      </c>
      <c r="AB77" s="81">
        <v>10</v>
      </c>
      <c r="AC77" s="81">
        <v>34</v>
      </c>
      <c r="AD77" s="81">
        <v>21</v>
      </c>
      <c r="AE77" s="81">
        <v>5</v>
      </c>
      <c r="AF77" s="81">
        <v>3</v>
      </c>
      <c r="AG77" s="81">
        <v>2</v>
      </c>
      <c r="AH77" s="81">
        <v>2</v>
      </c>
      <c r="AI77" s="81">
        <v>7</v>
      </c>
      <c r="AJ77" s="81">
        <v>11</v>
      </c>
      <c r="AK77" s="81">
        <v>5</v>
      </c>
      <c r="AL77" s="81">
        <v>2</v>
      </c>
      <c r="AM77" s="81">
        <v>3</v>
      </c>
      <c r="AN77" s="81">
        <v>5</v>
      </c>
      <c r="AO77" s="81">
        <v>2</v>
      </c>
      <c r="AP77" s="81">
        <v>20</v>
      </c>
      <c r="AQ77" s="81">
        <v>3</v>
      </c>
      <c r="AR77" s="81">
        <v>5</v>
      </c>
      <c r="AS77" s="81">
        <v>7</v>
      </c>
      <c r="AT77" s="81">
        <v>4</v>
      </c>
      <c r="AU77" s="81">
        <v>4</v>
      </c>
      <c r="AV77" s="81">
        <v>6</v>
      </c>
      <c r="AW77" s="81">
        <v>5</v>
      </c>
      <c r="AX77" s="81">
        <f>SUM(C77:AW77)</f>
        <v>481</v>
      </c>
    </row>
    <row r="78" spans="1:50" s="81" customFormat="1">
      <c r="I78" s="81">
        <v>1</v>
      </c>
      <c r="J78" s="81">
        <v>1</v>
      </c>
      <c r="K78" s="81">
        <v>1</v>
      </c>
      <c r="L78" s="81">
        <v>1</v>
      </c>
      <c r="M78" s="81">
        <v>1</v>
      </c>
      <c r="N78" s="81">
        <v>1</v>
      </c>
      <c r="S78" s="81">
        <v>1</v>
      </c>
      <c r="X78" s="81">
        <v>1</v>
      </c>
      <c r="Y78" s="81">
        <v>1</v>
      </c>
      <c r="AA78" s="81">
        <v>1</v>
      </c>
      <c r="AC78" s="81">
        <v>1</v>
      </c>
      <c r="AD78" s="81">
        <v>1</v>
      </c>
      <c r="AF78" s="81">
        <v>1</v>
      </c>
      <c r="AH78" s="81">
        <v>1</v>
      </c>
      <c r="AI78" s="81">
        <v>1</v>
      </c>
      <c r="AK78" s="81">
        <v>1</v>
      </c>
      <c r="AL78" s="81">
        <v>1</v>
      </c>
      <c r="AM78" s="81">
        <v>1</v>
      </c>
      <c r="AO78" s="81">
        <v>1</v>
      </c>
      <c r="AT78" s="81">
        <v>1</v>
      </c>
      <c r="AW78" s="81">
        <v>1</v>
      </c>
    </row>
    <row r="79" spans="1:50">
      <c r="C79" s="95">
        <f t="shared" ref="C79:AW79" si="4">SUM(C77:C78)</f>
        <v>21</v>
      </c>
      <c r="D79" s="46">
        <f t="shared" si="4"/>
        <v>5</v>
      </c>
      <c r="E79" s="46">
        <f t="shared" si="4"/>
        <v>5</v>
      </c>
      <c r="F79" s="95">
        <f t="shared" si="4"/>
        <v>9</v>
      </c>
      <c r="G79" s="46">
        <f t="shared" si="4"/>
        <v>4</v>
      </c>
      <c r="H79" s="46">
        <f t="shared" si="4"/>
        <v>4</v>
      </c>
      <c r="I79" s="95">
        <f t="shared" si="4"/>
        <v>8</v>
      </c>
      <c r="J79" s="95">
        <f t="shared" si="4"/>
        <v>12</v>
      </c>
      <c r="K79" s="95">
        <f t="shared" si="4"/>
        <v>8</v>
      </c>
      <c r="L79" s="95">
        <f t="shared" si="4"/>
        <v>8</v>
      </c>
      <c r="M79" s="95">
        <f t="shared" si="4"/>
        <v>29</v>
      </c>
      <c r="N79" s="95">
        <f t="shared" si="4"/>
        <v>25</v>
      </c>
      <c r="O79" s="95">
        <f t="shared" si="4"/>
        <v>53</v>
      </c>
      <c r="P79" s="95">
        <f t="shared" si="4"/>
        <v>36</v>
      </c>
      <c r="Q79" s="95">
        <f t="shared" si="4"/>
        <v>9</v>
      </c>
      <c r="R79" s="46">
        <f t="shared" si="4"/>
        <v>4</v>
      </c>
      <c r="S79" s="95">
        <f t="shared" si="4"/>
        <v>5</v>
      </c>
      <c r="T79" s="46">
        <f t="shared" si="4"/>
        <v>3</v>
      </c>
      <c r="U79" s="46">
        <f t="shared" si="4"/>
        <v>3</v>
      </c>
      <c r="V79" s="46">
        <f t="shared" si="4"/>
        <v>8</v>
      </c>
      <c r="W79" s="95">
        <f t="shared" si="4"/>
        <v>8</v>
      </c>
      <c r="X79" s="95">
        <f t="shared" si="4"/>
        <v>15</v>
      </c>
      <c r="Y79" s="95">
        <f t="shared" si="4"/>
        <v>30</v>
      </c>
      <c r="Z79" s="46">
        <f t="shared" si="4"/>
        <v>7</v>
      </c>
      <c r="AA79" s="95">
        <f t="shared" si="4"/>
        <v>6</v>
      </c>
      <c r="AB79" s="46">
        <f t="shared" si="4"/>
        <v>10</v>
      </c>
      <c r="AC79" s="95">
        <f t="shared" si="4"/>
        <v>35</v>
      </c>
      <c r="AD79" s="95">
        <f t="shared" si="4"/>
        <v>22</v>
      </c>
      <c r="AE79" s="46">
        <f t="shared" si="4"/>
        <v>5</v>
      </c>
      <c r="AF79" s="95">
        <f t="shared" si="4"/>
        <v>4</v>
      </c>
      <c r="AG79" s="46">
        <f t="shared" si="4"/>
        <v>2</v>
      </c>
      <c r="AH79" s="46">
        <f t="shared" si="4"/>
        <v>3</v>
      </c>
      <c r="AI79" s="95">
        <f t="shared" si="4"/>
        <v>8</v>
      </c>
      <c r="AJ79" s="95">
        <f t="shared" si="4"/>
        <v>11</v>
      </c>
      <c r="AK79" s="95">
        <f t="shared" si="4"/>
        <v>6</v>
      </c>
      <c r="AL79" s="46">
        <f t="shared" si="4"/>
        <v>3</v>
      </c>
      <c r="AM79" s="46">
        <f t="shared" si="4"/>
        <v>4</v>
      </c>
      <c r="AN79" s="46">
        <f t="shared" si="4"/>
        <v>5</v>
      </c>
      <c r="AO79" s="46">
        <f t="shared" si="4"/>
        <v>3</v>
      </c>
      <c r="AP79" s="95">
        <f t="shared" si="4"/>
        <v>20</v>
      </c>
      <c r="AQ79" s="46">
        <f t="shared" si="4"/>
        <v>3</v>
      </c>
      <c r="AR79" s="46">
        <f t="shared" si="4"/>
        <v>5</v>
      </c>
      <c r="AS79" s="46">
        <f t="shared" si="4"/>
        <v>7</v>
      </c>
      <c r="AT79" s="95">
        <f t="shared" si="4"/>
        <v>5</v>
      </c>
      <c r="AU79" s="46">
        <f t="shared" si="4"/>
        <v>4</v>
      </c>
      <c r="AV79" s="46">
        <f t="shared" si="4"/>
        <v>6</v>
      </c>
      <c r="AW79" s="95">
        <f t="shared" si="4"/>
        <v>6</v>
      </c>
      <c r="AX79" s="46">
        <f>SUM(C79:AW79)</f>
        <v>502</v>
      </c>
    </row>
    <row r="82" spans="1:66" s="79" customFormat="1">
      <c r="A82" s="79" t="s">
        <v>155</v>
      </c>
      <c r="B82" s="80" t="s">
        <v>89</v>
      </c>
      <c r="C82" s="80" t="s">
        <v>17</v>
      </c>
      <c r="D82" s="80" t="s">
        <v>42</v>
      </c>
      <c r="E82" s="80" t="s">
        <v>43</v>
      </c>
      <c r="F82" s="80" t="s">
        <v>44</v>
      </c>
      <c r="G82" s="80" t="s">
        <v>45</v>
      </c>
      <c r="H82" s="80" t="s">
        <v>46</v>
      </c>
      <c r="I82" s="80" t="s">
        <v>47</v>
      </c>
      <c r="J82" s="80" t="s">
        <v>49</v>
      </c>
      <c r="K82" s="80" t="s">
        <v>50</v>
      </c>
      <c r="L82" s="80" t="s">
        <v>51</v>
      </c>
      <c r="M82" s="80" t="s">
        <v>52</v>
      </c>
      <c r="N82" s="80" t="s">
        <v>53</v>
      </c>
      <c r="O82" s="80" t="s">
        <v>21</v>
      </c>
      <c r="P82" s="80" t="s">
        <v>54</v>
      </c>
      <c r="Q82" s="80" t="s">
        <v>56</v>
      </c>
      <c r="R82" s="80" t="s">
        <v>57</v>
      </c>
      <c r="S82" s="80" t="s">
        <v>58</v>
      </c>
      <c r="T82" s="80" t="s">
        <v>59</v>
      </c>
      <c r="U82" s="80" t="s">
        <v>55</v>
      </c>
      <c r="V82" s="80" t="s">
        <v>60</v>
      </c>
      <c r="W82" s="80" t="s">
        <v>61</v>
      </c>
      <c r="X82" s="80" t="s">
        <v>62</v>
      </c>
      <c r="Y82" s="80" t="s">
        <v>63</v>
      </c>
      <c r="Z82" s="80" t="s">
        <v>64</v>
      </c>
      <c r="AA82" s="80" t="s">
        <v>65</v>
      </c>
      <c r="AB82" s="80" t="s">
        <v>66</v>
      </c>
      <c r="AC82" s="80" t="s">
        <v>67</v>
      </c>
      <c r="AD82" s="80" t="s">
        <v>68</v>
      </c>
      <c r="AE82" s="80" t="s">
        <v>69</v>
      </c>
      <c r="AF82" s="80" t="s">
        <v>70</v>
      </c>
      <c r="AG82" s="80" t="s">
        <v>71</v>
      </c>
      <c r="AH82" s="80" t="s">
        <v>72</v>
      </c>
      <c r="AI82" s="80" t="s">
        <v>73</v>
      </c>
      <c r="AJ82" s="80" t="s">
        <v>74</v>
      </c>
      <c r="AK82" s="80" t="s">
        <v>75</v>
      </c>
      <c r="AL82" s="80" t="s">
        <v>76</v>
      </c>
      <c r="AM82" s="80" t="s">
        <v>77</v>
      </c>
      <c r="AN82" s="80" t="s">
        <v>78</v>
      </c>
      <c r="AO82" s="80" t="s">
        <v>79</v>
      </c>
      <c r="AP82" s="80" t="s">
        <v>80</v>
      </c>
      <c r="AQ82" s="80" t="s">
        <v>81</v>
      </c>
      <c r="AR82" s="80" t="s">
        <v>82</v>
      </c>
      <c r="AS82" s="80" t="s">
        <v>83</v>
      </c>
      <c r="AT82" s="80" t="s">
        <v>84</v>
      </c>
      <c r="AU82" s="80" t="s">
        <v>85</v>
      </c>
      <c r="AV82" s="80" t="s">
        <v>86</v>
      </c>
      <c r="AW82" s="80" t="s">
        <v>87</v>
      </c>
    </row>
    <row r="83" spans="1:66" s="81" customFormat="1">
      <c r="B83" s="82">
        <v>127094745</v>
      </c>
      <c r="C83" s="82">
        <v>5381733</v>
      </c>
      <c r="D83" s="82">
        <v>1308265</v>
      </c>
      <c r="E83" s="82">
        <v>1279594</v>
      </c>
      <c r="F83" s="82">
        <v>2333899</v>
      </c>
      <c r="G83" s="82">
        <v>1023119</v>
      </c>
      <c r="H83" s="82">
        <v>1123891</v>
      </c>
      <c r="I83" s="82">
        <v>1914039</v>
      </c>
      <c r="J83" s="82">
        <v>2916976</v>
      </c>
      <c r="K83" s="82">
        <v>1974255</v>
      </c>
      <c r="L83" s="82">
        <v>1973115</v>
      </c>
      <c r="M83" s="82">
        <v>7266534</v>
      </c>
      <c r="N83" s="82">
        <v>6222666</v>
      </c>
      <c r="O83" s="82">
        <v>13515271</v>
      </c>
      <c r="P83" s="82">
        <v>9126214</v>
      </c>
      <c r="Q83" s="82">
        <v>2304264</v>
      </c>
      <c r="R83" s="82">
        <v>1066328</v>
      </c>
      <c r="S83" s="82">
        <v>1154008</v>
      </c>
      <c r="T83" s="82">
        <v>786740</v>
      </c>
      <c r="U83" s="82">
        <v>834930</v>
      </c>
      <c r="V83" s="82">
        <v>2098804</v>
      </c>
      <c r="W83" s="82">
        <v>2031903</v>
      </c>
      <c r="X83" s="82">
        <v>3700305</v>
      </c>
      <c r="Y83" s="82">
        <v>7483128</v>
      </c>
      <c r="Z83" s="82">
        <v>1815865</v>
      </c>
      <c r="AA83" s="82">
        <v>1412916</v>
      </c>
      <c r="AB83" s="82">
        <v>2610353</v>
      </c>
      <c r="AC83" s="82">
        <v>8839469</v>
      </c>
      <c r="AD83" s="82">
        <v>5534800</v>
      </c>
      <c r="AE83" s="82">
        <v>1364316</v>
      </c>
      <c r="AF83" s="82">
        <v>963579</v>
      </c>
      <c r="AG83" s="82">
        <v>573441</v>
      </c>
      <c r="AH83" s="82">
        <v>694352</v>
      </c>
      <c r="AI83" s="82">
        <v>1921525</v>
      </c>
      <c r="AJ83" s="82">
        <v>2843990</v>
      </c>
      <c r="AK83" s="82">
        <v>1404729</v>
      </c>
      <c r="AL83" s="82">
        <v>755733</v>
      </c>
      <c r="AM83" s="82">
        <v>976263</v>
      </c>
      <c r="AN83" s="82">
        <v>1385262</v>
      </c>
      <c r="AO83" s="82">
        <v>728276</v>
      </c>
      <c r="AP83" s="82">
        <v>5101556</v>
      </c>
      <c r="AQ83" s="82">
        <v>832832</v>
      </c>
      <c r="AR83" s="82">
        <v>1377187</v>
      </c>
      <c r="AS83" s="82">
        <v>1786170</v>
      </c>
      <c r="AT83" s="82">
        <v>1166338</v>
      </c>
      <c r="AU83" s="82">
        <v>1104069</v>
      </c>
      <c r="AV83" s="82">
        <v>1648177</v>
      </c>
      <c r="AW83" s="82">
        <v>1433566</v>
      </c>
    </row>
    <row r="84" spans="1:66" s="81" customFormat="1">
      <c r="A84" s="81" t="s">
        <v>90</v>
      </c>
      <c r="B84" s="85">
        <v>1</v>
      </c>
      <c r="C84" s="85">
        <v>4.2344260575053673E-2</v>
      </c>
      <c r="D84" s="85">
        <v>1.0293619928975033E-2</v>
      </c>
      <c r="E84" s="85">
        <v>1.0068032317150484E-2</v>
      </c>
      <c r="F84" s="85">
        <v>1.8363457906933917E-2</v>
      </c>
      <c r="G84" s="85">
        <v>8.0500495909567316E-3</v>
      </c>
      <c r="H84" s="85">
        <v>8.8429383921420201E-3</v>
      </c>
      <c r="I84" s="85">
        <v>1.5059938158733471E-2</v>
      </c>
      <c r="J84" s="85">
        <v>2.2951192828625604E-2</v>
      </c>
      <c r="K84" s="85">
        <v>1.5533726433771908E-2</v>
      </c>
      <c r="L84" s="85">
        <v>1.5524756747417054E-2</v>
      </c>
      <c r="M84" s="85">
        <v>5.7174149883222947E-2</v>
      </c>
      <c r="N84" s="85">
        <v>4.8960844132461968E-2</v>
      </c>
      <c r="O84" s="85">
        <v>0.10634012444810366</v>
      </c>
      <c r="P84" s="85">
        <v>7.1806383497602516E-2</v>
      </c>
      <c r="Q84" s="85">
        <v>1.8130285402437371E-2</v>
      </c>
      <c r="R84" s="85">
        <v>8.3900243082434284E-3</v>
      </c>
      <c r="S84" s="85">
        <v>9.0799033429745657E-3</v>
      </c>
      <c r="T84" s="85">
        <v>6.1901851252779963E-3</v>
      </c>
      <c r="U84" s="85">
        <v>6.5693510774186611E-3</v>
      </c>
      <c r="V84" s="85">
        <v>1.6513696140623282E-2</v>
      </c>
      <c r="W84" s="85">
        <v>1.5987309310074149E-2</v>
      </c>
      <c r="X84" s="85">
        <v>2.9114539708152372E-2</v>
      </c>
      <c r="Y84" s="85">
        <v>5.8878343081769431E-2</v>
      </c>
      <c r="Z84" s="85">
        <v>1.4287490800662135E-2</v>
      </c>
      <c r="AA84" s="85">
        <v>1.1117029268204598E-2</v>
      </c>
      <c r="AB84" s="85">
        <v>2.053863832056943E-2</v>
      </c>
      <c r="AC84" s="85">
        <v>6.9550231994249645E-2</v>
      </c>
      <c r="AD84" s="85">
        <v>4.354861406740302E-2</v>
      </c>
      <c r="AE84" s="85">
        <v>1.0734637376234556E-2</v>
      </c>
      <c r="AF84" s="85">
        <v>7.5815801825638027E-3</v>
      </c>
      <c r="AG84" s="85">
        <v>4.5119174675554048E-3</v>
      </c>
      <c r="AH84" s="85">
        <v>5.4632628595305023E-3</v>
      </c>
      <c r="AI84" s="85">
        <v>1.5118839099130338E-2</v>
      </c>
      <c r="AJ84" s="85">
        <v>2.2376928330120966E-2</v>
      </c>
      <c r="AK84" s="85">
        <v>1.105261275751409E-2</v>
      </c>
      <c r="AL84" s="85">
        <v>5.9462175245719243E-3</v>
      </c>
      <c r="AM84" s="85">
        <v>7.6813797454804286E-3</v>
      </c>
      <c r="AN84" s="85">
        <v>1.0899443560786089E-2</v>
      </c>
      <c r="AO84" s="85">
        <v>5.7301818419007019E-3</v>
      </c>
      <c r="AP84" s="85">
        <v>4.0139787054138232E-2</v>
      </c>
      <c r="AQ84" s="85">
        <v>6.5528437072673619E-3</v>
      </c>
      <c r="AR84" s="85">
        <v>1.0835908282439214E-2</v>
      </c>
      <c r="AS84" s="85">
        <v>1.405384620741007E-2</v>
      </c>
      <c r="AT84" s="85">
        <v>9.1769175822336325E-3</v>
      </c>
      <c r="AU84" s="85">
        <v>8.6869760036105345E-3</v>
      </c>
      <c r="AV84" s="85">
        <v>1.2968097146738836E-2</v>
      </c>
      <c r="AW84" s="85">
        <v>1.127950648156224E-2</v>
      </c>
    </row>
    <row r="85" spans="1:66" s="81" customFormat="1">
      <c r="A85" s="81" t="s">
        <v>1619</v>
      </c>
      <c r="B85" s="85">
        <v>598</v>
      </c>
      <c r="C85" s="85">
        <v>25.321867823882098</v>
      </c>
      <c r="D85" s="85">
        <v>6.1555847175270699</v>
      </c>
      <c r="E85" s="85">
        <v>6.0206833256559893</v>
      </c>
      <c r="F85" s="85">
        <v>10.981347828346482</v>
      </c>
      <c r="G85" s="85">
        <v>4.8139296553921254</v>
      </c>
      <c r="H85" s="85">
        <v>5.2880771585009283</v>
      </c>
      <c r="I85" s="85">
        <v>9.0058430189226151</v>
      </c>
      <c r="J85" s="85">
        <v>13.724813311518112</v>
      </c>
      <c r="K85" s="85">
        <v>9.2891684073956018</v>
      </c>
      <c r="L85" s="85">
        <v>9.283804534955399</v>
      </c>
      <c r="M85" s="85">
        <v>34.190141630167325</v>
      </c>
      <c r="N85" s="85">
        <v>29.278584791212257</v>
      </c>
      <c r="O85" s="85">
        <v>63.591394419965987</v>
      </c>
      <c r="P85" s="85">
        <v>42.940217331566302</v>
      </c>
      <c r="Q85" s="85">
        <v>10.841910670657548</v>
      </c>
      <c r="R85" s="85">
        <v>5.0172345363295703</v>
      </c>
      <c r="S85" s="85">
        <v>5.4297821990987902</v>
      </c>
      <c r="T85" s="85">
        <v>3.7017307049162418</v>
      </c>
      <c r="U85" s="85">
        <v>3.9284719442963594</v>
      </c>
      <c r="V85" s="85">
        <v>9.8751902920927233</v>
      </c>
      <c r="W85" s="85">
        <v>9.5604109674243407</v>
      </c>
      <c r="X85" s="85">
        <v>17.41049474547512</v>
      </c>
      <c r="Y85" s="85">
        <v>35.209249162898118</v>
      </c>
      <c r="Z85" s="85">
        <v>8.5439194987959564</v>
      </c>
      <c r="AA85" s="85">
        <v>6.6479835023863494</v>
      </c>
      <c r="AB85" s="85">
        <v>12.282105715700519</v>
      </c>
      <c r="AC85" s="85">
        <v>41.591038732561287</v>
      </c>
      <c r="AD85" s="85">
        <v>26.042071212307007</v>
      </c>
      <c r="AE85" s="85">
        <v>6.4193131509882644</v>
      </c>
      <c r="AF85" s="85">
        <v>4.5337849491731541</v>
      </c>
      <c r="AG85" s="85">
        <v>2.6981266455981321</v>
      </c>
      <c r="AH85" s="85">
        <v>3.2670311899992406</v>
      </c>
      <c r="AI85" s="85">
        <v>9.0410657812799418</v>
      </c>
      <c r="AJ85" s="85">
        <v>13.381403141412338</v>
      </c>
      <c r="AK85" s="85">
        <v>6.6094624289934254</v>
      </c>
      <c r="AL85" s="85">
        <v>3.5558380796940106</v>
      </c>
      <c r="AM85" s="85">
        <v>4.5934650877972967</v>
      </c>
      <c r="AN85" s="85">
        <v>6.5178672493500818</v>
      </c>
      <c r="AO85" s="85">
        <v>3.4266487414566198</v>
      </c>
      <c r="AP85" s="85">
        <v>24.003592658374664</v>
      </c>
      <c r="AQ85" s="85">
        <v>3.9186005369458825</v>
      </c>
      <c r="AR85" s="85">
        <v>6.4798731528986506</v>
      </c>
      <c r="AS85" s="85">
        <v>8.4042000320312216</v>
      </c>
      <c r="AT85" s="85">
        <v>5.4877967141757127</v>
      </c>
      <c r="AU85" s="85">
        <v>5.1948116501590995</v>
      </c>
      <c r="AV85" s="85">
        <v>7.7549220937498236</v>
      </c>
      <c r="AW85" s="85">
        <v>6.7451448759742192</v>
      </c>
    </row>
    <row r="86" spans="1:66">
      <c r="C86" s="46">
        <v>25</v>
      </c>
      <c r="D86" s="46">
        <v>6</v>
      </c>
      <c r="E86" s="46">
        <v>6</v>
      </c>
      <c r="F86" s="46">
        <v>10</v>
      </c>
      <c r="G86" s="46">
        <v>4</v>
      </c>
      <c r="H86" s="46">
        <v>5</v>
      </c>
      <c r="I86" s="46">
        <v>9</v>
      </c>
      <c r="J86" s="46">
        <v>13</v>
      </c>
      <c r="K86" s="46">
        <v>9</v>
      </c>
      <c r="L86" s="46">
        <v>9</v>
      </c>
      <c r="M86" s="46">
        <v>34</v>
      </c>
      <c r="N86" s="46">
        <v>29</v>
      </c>
      <c r="O86" s="46">
        <v>63</v>
      </c>
      <c r="P86" s="46">
        <v>42</v>
      </c>
      <c r="Q86" s="46">
        <v>10</v>
      </c>
      <c r="R86" s="46">
        <v>5</v>
      </c>
      <c r="S86" s="46">
        <v>5</v>
      </c>
      <c r="T86" s="46">
        <v>3</v>
      </c>
      <c r="U86" s="46">
        <v>3</v>
      </c>
      <c r="V86" s="46">
        <v>9</v>
      </c>
      <c r="W86" s="46">
        <v>9</v>
      </c>
      <c r="X86" s="46">
        <v>17</v>
      </c>
      <c r="Y86" s="46">
        <v>35</v>
      </c>
      <c r="Z86" s="46">
        <v>8</v>
      </c>
      <c r="AA86" s="46">
        <v>6</v>
      </c>
      <c r="AB86" s="46">
        <v>12</v>
      </c>
      <c r="AC86" s="46">
        <v>41</v>
      </c>
      <c r="AD86" s="46">
        <v>26</v>
      </c>
      <c r="AE86" s="46">
        <v>6</v>
      </c>
      <c r="AF86" s="46">
        <v>4</v>
      </c>
      <c r="AG86" s="46">
        <v>2</v>
      </c>
      <c r="AH86" s="46">
        <v>3</v>
      </c>
      <c r="AI86" s="46">
        <v>9</v>
      </c>
      <c r="AJ86" s="46">
        <v>13</v>
      </c>
      <c r="AK86" s="46">
        <v>6</v>
      </c>
      <c r="AL86" s="46">
        <v>3</v>
      </c>
      <c r="AM86" s="46">
        <v>4</v>
      </c>
      <c r="AN86" s="46">
        <v>6</v>
      </c>
      <c r="AO86" s="46">
        <v>3</v>
      </c>
      <c r="AP86" s="46">
        <v>24</v>
      </c>
      <c r="AQ86" s="46">
        <v>3</v>
      </c>
      <c r="AR86" s="46">
        <v>6</v>
      </c>
      <c r="AS86" s="46">
        <v>8</v>
      </c>
      <c r="AT86" s="46">
        <v>5</v>
      </c>
      <c r="AU86" s="46">
        <v>5</v>
      </c>
      <c r="AV86" s="46">
        <v>7</v>
      </c>
      <c r="AW86" s="46">
        <v>6</v>
      </c>
      <c r="AX86" s="46">
        <f>SUM(C86:AW86)</f>
        <v>576</v>
      </c>
    </row>
    <row r="87" spans="1:66">
      <c r="F87" s="46">
        <v>1</v>
      </c>
      <c r="G87" s="46">
        <v>1</v>
      </c>
      <c r="J87" s="46">
        <v>1</v>
      </c>
      <c r="O87" s="46">
        <v>1</v>
      </c>
      <c r="P87" s="46">
        <v>1</v>
      </c>
      <c r="Q87" s="46">
        <v>1</v>
      </c>
      <c r="T87" s="46">
        <v>1</v>
      </c>
      <c r="U87" s="46">
        <v>1</v>
      </c>
      <c r="V87" s="46">
        <v>1</v>
      </c>
      <c r="W87" s="46">
        <v>1</v>
      </c>
      <c r="Z87" s="46">
        <v>1</v>
      </c>
      <c r="AA87" s="46">
        <v>1</v>
      </c>
      <c r="AC87" s="46">
        <v>1</v>
      </c>
      <c r="AF87" s="46">
        <v>1</v>
      </c>
      <c r="AG87" s="46">
        <v>1</v>
      </c>
      <c r="AK87" s="46">
        <v>1</v>
      </c>
      <c r="AL87" s="46">
        <v>1</v>
      </c>
      <c r="AM87" s="46">
        <v>1</v>
      </c>
      <c r="AN87" s="46">
        <v>1</v>
      </c>
      <c r="AQ87" s="46">
        <v>1</v>
      </c>
      <c r="AV87" s="46">
        <v>1</v>
      </c>
      <c r="AW87" s="46">
        <v>1</v>
      </c>
    </row>
    <row r="88" spans="1:66">
      <c r="C88" s="46">
        <f t="shared" ref="C88:AW88" si="5">SUM(C86:C87)</f>
        <v>25</v>
      </c>
      <c r="D88" s="46">
        <f t="shared" si="5"/>
        <v>6</v>
      </c>
      <c r="E88" s="46">
        <f t="shared" si="5"/>
        <v>6</v>
      </c>
      <c r="F88" s="46">
        <f t="shared" si="5"/>
        <v>11</v>
      </c>
      <c r="G88" s="46">
        <f t="shared" si="5"/>
        <v>5</v>
      </c>
      <c r="H88" s="46">
        <f t="shared" si="5"/>
        <v>5</v>
      </c>
      <c r="I88" s="46">
        <f t="shared" si="5"/>
        <v>9</v>
      </c>
      <c r="J88" s="46">
        <f t="shared" si="5"/>
        <v>14</v>
      </c>
      <c r="K88" s="46">
        <f t="shared" si="5"/>
        <v>9</v>
      </c>
      <c r="L88" s="46">
        <f t="shared" si="5"/>
        <v>9</v>
      </c>
      <c r="M88" s="46">
        <f t="shared" si="5"/>
        <v>34</v>
      </c>
      <c r="N88" s="46">
        <f t="shared" si="5"/>
        <v>29</v>
      </c>
      <c r="O88" s="46">
        <f t="shared" si="5"/>
        <v>64</v>
      </c>
      <c r="P88" s="46">
        <f t="shared" si="5"/>
        <v>43</v>
      </c>
      <c r="Q88" s="46">
        <f t="shared" si="5"/>
        <v>11</v>
      </c>
      <c r="R88" s="46">
        <f t="shared" si="5"/>
        <v>5</v>
      </c>
      <c r="S88" s="46">
        <f t="shared" si="5"/>
        <v>5</v>
      </c>
      <c r="T88" s="46">
        <f t="shared" si="5"/>
        <v>4</v>
      </c>
      <c r="U88" s="46">
        <f t="shared" si="5"/>
        <v>4</v>
      </c>
      <c r="V88" s="46">
        <f t="shared" si="5"/>
        <v>10</v>
      </c>
      <c r="W88" s="46">
        <f t="shared" si="5"/>
        <v>10</v>
      </c>
      <c r="X88" s="46">
        <f t="shared" si="5"/>
        <v>17</v>
      </c>
      <c r="Y88" s="46">
        <f t="shared" si="5"/>
        <v>35</v>
      </c>
      <c r="Z88" s="46">
        <f t="shared" si="5"/>
        <v>9</v>
      </c>
      <c r="AA88" s="46">
        <f t="shared" si="5"/>
        <v>7</v>
      </c>
      <c r="AB88" s="46">
        <f t="shared" si="5"/>
        <v>12</v>
      </c>
      <c r="AC88" s="46">
        <f t="shared" si="5"/>
        <v>42</v>
      </c>
      <c r="AD88" s="46">
        <f t="shared" si="5"/>
        <v>26</v>
      </c>
      <c r="AE88" s="46">
        <f t="shared" si="5"/>
        <v>6</v>
      </c>
      <c r="AF88" s="46">
        <f t="shared" si="5"/>
        <v>5</v>
      </c>
      <c r="AG88" s="46">
        <f t="shared" si="5"/>
        <v>3</v>
      </c>
      <c r="AH88" s="46">
        <f t="shared" si="5"/>
        <v>3</v>
      </c>
      <c r="AI88" s="46">
        <f t="shared" si="5"/>
        <v>9</v>
      </c>
      <c r="AJ88" s="46">
        <f t="shared" si="5"/>
        <v>13</v>
      </c>
      <c r="AK88" s="46">
        <f t="shared" si="5"/>
        <v>7</v>
      </c>
      <c r="AL88" s="46">
        <f t="shared" si="5"/>
        <v>4</v>
      </c>
      <c r="AM88" s="46">
        <f t="shared" si="5"/>
        <v>5</v>
      </c>
      <c r="AN88" s="46">
        <f t="shared" si="5"/>
        <v>7</v>
      </c>
      <c r="AO88" s="46">
        <f t="shared" si="5"/>
        <v>3</v>
      </c>
      <c r="AP88" s="46">
        <f t="shared" si="5"/>
        <v>24</v>
      </c>
      <c r="AQ88" s="46">
        <f t="shared" si="5"/>
        <v>4</v>
      </c>
      <c r="AR88" s="46">
        <f t="shared" si="5"/>
        <v>6</v>
      </c>
      <c r="AS88" s="46">
        <f t="shared" si="5"/>
        <v>8</v>
      </c>
      <c r="AT88" s="46">
        <f t="shared" si="5"/>
        <v>5</v>
      </c>
      <c r="AU88" s="46">
        <f t="shared" si="5"/>
        <v>5</v>
      </c>
      <c r="AV88" s="46">
        <f t="shared" si="5"/>
        <v>8</v>
      </c>
      <c r="AW88" s="46">
        <f t="shared" si="5"/>
        <v>7</v>
      </c>
      <c r="AX88" s="46">
        <f>SUM(C88:AW88)</f>
        <v>598</v>
      </c>
    </row>
    <row r="91" spans="1:66" s="79" customFormat="1">
      <c r="A91" s="79" t="s">
        <v>1631</v>
      </c>
      <c r="B91" s="80" t="s">
        <v>89</v>
      </c>
      <c r="C91" s="80" t="s">
        <v>17</v>
      </c>
      <c r="D91" s="80" t="s">
        <v>42</v>
      </c>
      <c r="E91" s="80" t="s">
        <v>43</v>
      </c>
      <c r="F91" s="80" t="s">
        <v>44</v>
      </c>
      <c r="G91" s="80"/>
      <c r="H91" s="80" t="s">
        <v>45</v>
      </c>
      <c r="I91" s="80" t="s">
        <v>46</v>
      </c>
      <c r="J91" s="80"/>
      <c r="K91" s="80" t="s">
        <v>47</v>
      </c>
      <c r="L91" s="80" t="s">
        <v>49</v>
      </c>
      <c r="M91" s="80" t="s">
        <v>50</v>
      </c>
      <c r="N91" s="80" t="s">
        <v>51</v>
      </c>
      <c r="O91" s="80" t="s">
        <v>52</v>
      </c>
      <c r="P91" s="80" t="s">
        <v>53</v>
      </c>
      <c r="Q91" s="80" t="s">
        <v>21</v>
      </c>
      <c r="R91" s="80" t="s">
        <v>54</v>
      </c>
      <c r="S91" s="80"/>
      <c r="T91" s="80" t="s">
        <v>56</v>
      </c>
      <c r="U91" s="80" t="s">
        <v>57</v>
      </c>
      <c r="V91" s="80"/>
      <c r="W91" s="80" t="s">
        <v>58</v>
      </c>
      <c r="X91" s="80" t="s">
        <v>59</v>
      </c>
      <c r="Y91" s="80"/>
      <c r="Z91" s="80" t="s">
        <v>55</v>
      </c>
      <c r="AA91" s="80" t="s">
        <v>60</v>
      </c>
      <c r="AB91" s="80"/>
      <c r="AC91" s="80" t="s">
        <v>61</v>
      </c>
      <c r="AD91" s="80" t="s">
        <v>62</v>
      </c>
      <c r="AE91" s="80" t="s">
        <v>63</v>
      </c>
      <c r="AF91" s="80" t="s">
        <v>64</v>
      </c>
      <c r="AG91" s="80" t="s">
        <v>65</v>
      </c>
      <c r="AH91" s="80" t="s">
        <v>66</v>
      </c>
      <c r="AI91" s="80" t="s">
        <v>67</v>
      </c>
      <c r="AJ91" s="80" t="s">
        <v>68</v>
      </c>
      <c r="AK91" s="80"/>
      <c r="AL91" s="80" t="s">
        <v>69</v>
      </c>
      <c r="AM91" s="80" t="s">
        <v>70</v>
      </c>
      <c r="AN91" s="80"/>
      <c r="AO91" s="80" t="s">
        <v>71</v>
      </c>
      <c r="AP91" s="80" t="s">
        <v>72</v>
      </c>
      <c r="AQ91" s="80"/>
      <c r="AR91" s="80" t="s">
        <v>73</v>
      </c>
      <c r="AS91" s="80" t="s">
        <v>74</v>
      </c>
      <c r="AT91" s="80" t="s">
        <v>75</v>
      </c>
      <c r="AU91" s="80"/>
      <c r="AV91" s="80" t="s">
        <v>76</v>
      </c>
      <c r="AW91" s="80" t="s">
        <v>77</v>
      </c>
      <c r="AX91" s="80"/>
      <c r="AY91" s="80" t="s">
        <v>78</v>
      </c>
      <c r="AZ91" s="80" t="s">
        <v>79</v>
      </c>
      <c r="BA91" s="80"/>
      <c r="BB91" s="80" t="s">
        <v>80</v>
      </c>
      <c r="BC91" s="80"/>
      <c r="BD91" s="80" t="s">
        <v>81</v>
      </c>
      <c r="BE91" s="80" t="s">
        <v>82</v>
      </c>
      <c r="BF91" s="80"/>
      <c r="BG91" s="80" t="s">
        <v>83</v>
      </c>
      <c r="BH91" s="80"/>
      <c r="BI91" s="80" t="s">
        <v>84</v>
      </c>
      <c r="BJ91" s="80" t="s">
        <v>85</v>
      </c>
      <c r="BK91" s="80"/>
      <c r="BL91" s="80" t="s">
        <v>86</v>
      </c>
      <c r="BM91" s="80" t="s">
        <v>87</v>
      </c>
    </row>
    <row r="92" spans="1:66" s="81" customFormat="1">
      <c r="B92" s="82">
        <v>127094745</v>
      </c>
      <c r="C92" s="82">
        <v>5381733</v>
      </c>
      <c r="D92" s="82">
        <v>1308265</v>
      </c>
      <c r="E92" s="82">
        <v>1279594</v>
      </c>
      <c r="F92" s="82">
        <v>2333899</v>
      </c>
      <c r="G92" s="82"/>
      <c r="H92" s="82">
        <v>1023119</v>
      </c>
      <c r="I92" s="82">
        <v>1123891</v>
      </c>
      <c r="J92" s="82">
        <f>SUM(H92:I92)</f>
        <v>2147010</v>
      </c>
      <c r="K92" s="82">
        <v>1914039</v>
      </c>
      <c r="L92" s="82">
        <v>2916976</v>
      </c>
      <c r="M92" s="82">
        <v>1974255</v>
      </c>
      <c r="N92" s="82">
        <v>1973115</v>
      </c>
      <c r="O92" s="82">
        <v>7266534</v>
      </c>
      <c r="P92" s="82">
        <v>6222666</v>
      </c>
      <c r="Q92" s="82">
        <v>13515271</v>
      </c>
      <c r="R92" s="82">
        <v>9126214</v>
      </c>
      <c r="S92" s="82"/>
      <c r="T92" s="82">
        <v>2304264</v>
      </c>
      <c r="U92" s="82">
        <v>1066328</v>
      </c>
      <c r="V92" s="82">
        <f>SUM(T92:U92)</f>
        <v>3370592</v>
      </c>
      <c r="W92" s="82">
        <v>1154008</v>
      </c>
      <c r="X92" s="82">
        <v>786740</v>
      </c>
      <c r="Y92" s="82">
        <f>SUM(W92:X92)</f>
        <v>1940748</v>
      </c>
      <c r="Z92" s="82">
        <v>834930</v>
      </c>
      <c r="AA92" s="82">
        <v>2098804</v>
      </c>
      <c r="AB92" s="82">
        <f>SUM(Z92:AA92)</f>
        <v>2933734</v>
      </c>
      <c r="AC92" s="82">
        <v>2031903</v>
      </c>
      <c r="AD92" s="82">
        <v>3700305</v>
      </c>
      <c r="AE92" s="82">
        <v>7483128</v>
      </c>
      <c r="AF92" s="82">
        <v>1815865</v>
      </c>
      <c r="AG92" s="82">
        <v>1412916</v>
      </c>
      <c r="AH92" s="82">
        <v>2610353</v>
      </c>
      <c r="AI92" s="82">
        <v>8839469</v>
      </c>
      <c r="AJ92" s="82">
        <v>5534800</v>
      </c>
      <c r="AK92" s="82"/>
      <c r="AL92" s="82">
        <v>1364316</v>
      </c>
      <c r="AM92" s="82">
        <v>963579</v>
      </c>
      <c r="AN92" s="82">
        <f>SUM(AL92:AM92)</f>
        <v>2327895</v>
      </c>
      <c r="AO92" s="82">
        <v>573441</v>
      </c>
      <c r="AP92" s="82">
        <v>694352</v>
      </c>
      <c r="AQ92" s="82">
        <f>SUM(AO92:AP92)</f>
        <v>1267793</v>
      </c>
      <c r="AR92" s="82">
        <v>1921525</v>
      </c>
      <c r="AS92" s="82">
        <v>2843990</v>
      </c>
      <c r="AT92" s="82">
        <v>1404729</v>
      </c>
      <c r="AU92" s="82"/>
      <c r="AV92" s="82">
        <v>755733</v>
      </c>
      <c r="AW92" s="82">
        <v>976263</v>
      </c>
      <c r="AX92" s="82">
        <f>SUM(AV92:AW92)</f>
        <v>1731996</v>
      </c>
      <c r="AY92" s="82">
        <v>1385262</v>
      </c>
      <c r="AZ92" s="82">
        <v>728276</v>
      </c>
      <c r="BA92" s="82">
        <f>SUM(AY92:AZ92)</f>
        <v>2113538</v>
      </c>
      <c r="BB92" s="82">
        <v>5101556</v>
      </c>
      <c r="BC92" s="82"/>
      <c r="BD92" s="82">
        <v>832832</v>
      </c>
      <c r="BE92" s="82">
        <v>1377187</v>
      </c>
      <c r="BF92" s="82">
        <f>SUM(BD92:BE92)</f>
        <v>2210019</v>
      </c>
      <c r="BG92" s="82">
        <v>1786170</v>
      </c>
      <c r="BH92" s="82"/>
      <c r="BI92" s="82">
        <v>1166338</v>
      </c>
      <c r="BJ92" s="82">
        <v>1104069</v>
      </c>
      <c r="BK92" s="82">
        <f>SUM(BI92:BJ92)</f>
        <v>2270407</v>
      </c>
      <c r="BL92" s="82">
        <v>1648177</v>
      </c>
      <c r="BM92" s="82">
        <v>1433566</v>
      </c>
    </row>
    <row r="93" spans="1:66" s="81" customFormat="1">
      <c r="A93" s="81" t="s">
        <v>90</v>
      </c>
      <c r="B93" s="85">
        <v>1</v>
      </c>
      <c r="C93" s="85">
        <v>4.2344260575053673E-2</v>
      </c>
      <c r="D93" s="85">
        <v>1.0293619928975033E-2</v>
      </c>
      <c r="E93" s="85">
        <v>1.0068032317150484E-2</v>
      </c>
      <c r="F93" s="85">
        <v>1.8363457906933917E-2</v>
      </c>
      <c r="G93" s="85">
        <v>0</v>
      </c>
      <c r="H93" s="85">
        <v>8.0500495909567316E-3</v>
      </c>
      <c r="I93" s="85">
        <v>8.8429383921420201E-3</v>
      </c>
      <c r="J93" s="85">
        <v>1.689298798309875E-2</v>
      </c>
      <c r="K93" s="85">
        <v>1.5059938158733471E-2</v>
      </c>
      <c r="L93" s="85">
        <v>2.2951192828625604E-2</v>
      </c>
      <c r="M93" s="85">
        <v>1.5533726433771908E-2</v>
      </c>
      <c r="N93" s="85">
        <v>1.5524756747417054E-2</v>
      </c>
      <c r="O93" s="85">
        <v>5.7174149883222947E-2</v>
      </c>
      <c r="P93" s="85">
        <v>4.8960844132461968E-2</v>
      </c>
      <c r="Q93" s="85">
        <v>0.10634012444810366</v>
      </c>
      <c r="R93" s="85">
        <v>7.1806383497602516E-2</v>
      </c>
      <c r="S93" s="85">
        <v>0</v>
      </c>
      <c r="T93" s="85">
        <v>1.8130285402437371E-2</v>
      </c>
      <c r="U93" s="85">
        <v>8.3900243082434284E-3</v>
      </c>
      <c r="V93" s="85">
        <v>2.6520309710680801E-2</v>
      </c>
      <c r="W93" s="85">
        <v>9.0799033429745657E-3</v>
      </c>
      <c r="X93" s="85">
        <v>6.1901851252779963E-3</v>
      </c>
      <c r="Y93" s="85">
        <v>1.5270088468252563E-2</v>
      </c>
      <c r="Z93" s="85">
        <v>6.5693510774186611E-3</v>
      </c>
      <c r="AA93" s="85">
        <v>1.6513696140623282E-2</v>
      </c>
      <c r="AB93" s="85">
        <v>2.3083047218041941E-2</v>
      </c>
      <c r="AC93" s="85">
        <v>1.5987309310074149E-2</v>
      </c>
      <c r="AD93" s="85">
        <v>2.9114539708152372E-2</v>
      </c>
      <c r="AE93" s="85">
        <v>5.8878343081769431E-2</v>
      </c>
      <c r="AF93" s="85">
        <v>1.4287490800662135E-2</v>
      </c>
      <c r="AG93" s="85">
        <v>1.1117029268204598E-2</v>
      </c>
      <c r="AH93" s="85">
        <v>2.053863832056943E-2</v>
      </c>
      <c r="AI93" s="85">
        <v>6.9550231994249645E-2</v>
      </c>
      <c r="AJ93" s="85">
        <v>4.354861406740302E-2</v>
      </c>
      <c r="AK93" s="85">
        <v>0</v>
      </c>
      <c r="AL93" s="85">
        <v>1.0734637376234556E-2</v>
      </c>
      <c r="AM93" s="85">
        <v>7.5815801825638027E-3</v>
      </c>
      <c r="AN93" s="85">
        <v>1.8316217558798361E-2</v>
      </c>
      <c r="AO93" s="85">
        <v>4.5119174675554048E-3</v>
      </c>
      <c r="AP93" s="85">
        <v>5.4632628595305023E-3</v>
      </c>
      <c r="AQ93" s="85">
        <v>9.9751803270859071E-3</v>
      </c>
      <c r="AR93" s="85">
        <v>1.5118839099130338E-2</v>
      </c>
      <c r="AS93" s="85">
        <v>2.2376928330120966E-2</v>
      </c>
      <c r="AT93" s="85">
        <v>1.105261275751409E-2</v>
      </c>
      <c r="AU93" s="85">
        <v>0</v>
      </c>
      <c r="AV93" s="85">
        <v>5.9462175245719243E-3</v>
      </c>
      <c r="AW93" s="85">
        <v>7.6813797454804286E-3</v>
      </c>
      <c r="AX93" s="85">
        <v>1.3627597270052354E-2</v>
      </c>
      <c r="AY93" s="85">
        <v>1.0899443560786089E-2</v>
      </c>
      <c r="AZ93" s="85">
        <v>5.7301818419007019E-3</v>
      </c>
      <c r="BA93" s="85">
        <v>1.6629625402686792E-2</v>
      </c>
      <c r="BB93" s="85">
        <v>4.0139787054138232E-2</v>
      </c>
      <c r="BC93" s="85">
        <v>0</v>
      </c>
      <c r="BD93" s="85">
        <v>6.5528437072673619E-3</v>
      </c>
      <c r="BE93" s="85">
        <v>1.0835908282439214E-2</v>
      </c>
      <c r="BF93" s="85">
        <v>1.7388751989706578E-2</v>
      </c>
      <c r="BG93" s="85">
        <v>1.405384620741007E-2</v>
      </c>
      <c r="BH93" s="85">
        <v>0</v>
      </c>
      <c r="BI93" s="85">
        <v>9.1769175822336325E-3</v>
      </c>
      <c r="BJ93" s="85">
        <v>8.6869760036105345E-3</v>
      </c>
      <c r="BK93" s="85">
        <v>1.7863893585844167E-2</v>
      </c>
      <c r="BL93" s="85">
        <v>1.2968097146738836E-2</v>
      </c>
      <c r="BM93" s="85">
        <v>1.127950648156224E-2</v>
      </c>
    </row>
    <row r="94" spans="1:66" s="81" customFormat="1">
      <c r="A94" s="81" t="s">
        <v>106</v>
      </c>
      <c r="B94" s="85">
        <v>465</v>
      </c>
      <c r="C94" s="85">
        <v>19.690081167399956</v>
      </c>
      <c r="D94" s="85">
        <v>4.7865332669733904</v>
      </c>
      <c r="E94" s="85">
        <v>4.6816350274749752</v>
      </c>
      <c r="F94" s="85">
        <v>8.5390079267242704</v>
      </c>
      <c r="G94" s="85">
        <v>0</v>
      </c>
      <c r="H94" s="85">
        <v>3.74327305979488</v>
      </c>
      <c r="I94" s="85">
        <v>4.1119663523460392</v>
      </c>
      <c r="J94" s="85">
        <v>7.8552394121409188</v>
      </c>
      <c r="K94" s="85">
        <v>7.0028712438110636</v>
      </c>
      <c r="L94" s="85">
        <v>10.672304665310905</v>
      </c>
      <c r="M94" s="85">
        <v>7.2231827917039375</v>
      </c>
      <c r="N94" s="85">
        <v>7.2190118875489304</v>
      </c>
      <c r="O94" s="85">
        <v>26.585979695698668</v>
      </c>
      <c r="P94" s="85">
        <v>22.766792521594816</v>
      </c>
      <c r="Q94" s="85">
        <v>49.448157868368199</v>
      </c>
      <c r="R94" s="85">
        <v>33.389968326385173</v>
      </c>
      <c r="S94" s="85">
        <v>0</v>
      </c>
      <c r="T94" s="85">
        <v>8.4305827121333774</v>
      </c>
      <c r="U94" s="85">
        <v>3.9013613033331942</v>
      </c>
      <c r="V94" s="85">
        <v>12.331944015466572</v>
      </c>
      <c r="W94" s="85">
        <v>4.2221550544831734</v>
      </c>
      <c r="X94" s="85">
        <v>2.8784360832542681</v>
      </c>
      <c r="Y94" s="85">
        <v>7.1005911377374415</v>
      </c>
      <c r="Z94" s="85">
        <v>3.0547482509996775</v>
      </c>
      <c r="AA94" s="85">
        <v>7.6788687053898261</v>
      </c>
      <c r="AB94" s="85">
        <v>10.733616956389502</v>
      </c>
      <c r="AC94" s="85">
        <v>7.434098829184479</v>
      </c>
      <c r="AD94" s="85">
        <v>13.538260964290853</v>
      </c>
      <c r="AE94" s="85">
        <v>27.378429533022786</v>
      </c>
      <c r="AF94" s="85">
        <v>6.6436832223078932</v>
      </c>
      <c r="AG94" s="85">
        <v>5.1694186097151382</v>
      </c>
      <c r="AH94" s="85">
        <v>9.5504668190647841</v>
      </c>
      <c r="AI94" s="85">
        <v>32.340857877326087</v>
      </c>
      <c r="AJ94" s="85">
        <v>20.250105541342403</v>
      </c>
      <c r="AK94" s="85">
        <v>0</v>
      </c>
      <c r="AL94" s="85">
        <v>4.9916063799490686</v>
      </c>
      <c r="AM94" s="85">
        <v>3.5254347848921683</v>
      </c>
      <c r="AN94" s="85">
        <v>8.5170411648412383</v>
      </c>
      <c r="AO94" s="85">
        <v>2.0980416224132634</v>
      </c>
      <c r="AP94" s="85">
        <v>2.5404172296816836</v>
      </c>
      <c r="AQ94" s="85">
        <v>4.6384588520949466</v>
      </c>
      <c r="AR94" s="85">
        <v>7.0302601810956071</v>
      </c>
      <c r="AS94" s="85">
        <v>10.405271673506249</v>
      </c>
      <c r="AT94" s="85">
        <v>5.139464932244052</v>
      </c>
      <c r="AU94" s="85">
        <v>0</v>
      </c>
      <c r="AV94" s="85">
        <v>2.7649911489259447</v>
      </c>
      <c r="AW94" s="85">
        <v>3.5718415816483993</v>
      </c>
      <c r="AX94" s="85">
        <v>6.3368327305743444</v>
      </c>
      <c r="AY94" s="85">
        <v>5.0682412557655319</v>
      </c>
      <c r="AZ94" s="85">
        <v>2.6645345564838263</v>
      </c>
      <c r="BA94" s="85">
        <v>7.7327758122493586</v>
      </c>
      <c r="BB94" s="85">
        <v>18.665000980174277</v>
      </c>
      <c r="BC94" s="85">
        <v>0</v>
      </c>
      <c r="BD94" s="85">
        <v>3.0470723238793234</v>
      </c>
      <c r="BE94" s="85">
        <v>5.0386973513342346</v>
      </c>
      <c r="BF94" s="85">
        <v>8.0857696752135588</v>
      </c>
      <c r="BG94" s="85">
        <v>6.535038486445683</v>
      </c>
      <c r="BH94" s="85">
        <v>0</v>
      </c>
      <c r="BI94" s="85">
        <v>4.2672666757386395</v>
      </c>
      <c r="BJ94" s="85">
        <v>4.0394438416788985</v>
      </c>
      <c r="BK94" s="85">
        <v>8.3067105174175371</v>
      </c>
      <c r="BL94" s="85">
        <v>6.0301651732335584</v>
      </c>
      <c r="BM94" s="85">
        <v>5.2449705139264413</v>
      </c>
    </row>
    <row r="95" spans="1:66">
      <c r="C95" s="46">
        <v>19</v>
      </c>
      <c r="D95" s="46">
        <v>4</v>
      </c>
      <c r="E95" s="46">
        <v>4</v>
      </c>
      <c r="F95" s="46">
        <v>8</v>
      </c>
      <c r="J95" s="46">
        <v>7</v>
      </c>
      <c r="K95" s="46">
        <v>7</v>
      </c>
      <c r="L95" s="46">
        <v>10</v>
      </c>
      <c r="M95" s="46">
        <v>7</v>
      </c>
      <c r="N95" s="46">
        <v>7</v>
      </c>
      <c r="O95" s="46">
        <v>26</v>
      </c>
      <c r="P95" s="46">
        <v>22</v>
      </c>
      <c r="Q95" s="46">
        <v>49</v>
      </c>
      <c r="R95" s="46">
        <v>33</v>
      </c>
      <c r="V95" s="46">
        <v>12</v>
      </c>
      <c r="Y95" s="46">
        <v>7</v>
      </c>
      <c r="AB95" s="46">
        <v>10</v>
      </c>
      <c r="AC95" s="46">
        <v>7</v>
      </c>
      <c r="AD95" s="46">
        <v>13</v>
      </c>
      <c r="AE95" s="46">
        <v>27</v>
      </c>
      <c r="AF95" s="46">
        <v>6</v>
      </c>
      <c r="AG95" s="46">
        <v>5</v>
      </c>
      <c r="AH95" s="46">
        <v>9</v>
      </c>
      <c r="AI95" s="46">
        <v>32</v>
      </c>
      <c r="AJ95" s="46">
        <v>20</v>
      </c>
      <c r="AN95" s="46">
        <v>8</v>
      </c>
      <c r="AQ95" s="46">
        <v>4</v>
      </c>
      <c r="AR95" s="46">
        <v>7</v>
      </c>
      <c r="AS95" s="46">
        <v>10</v>
      </c>
      <c r="AT95" s="46">
        <v>5</v>
      </c>
      <c r="AX95" s="46">
        <v>6</v>
      </c>
      <c r="BA95" s="46">
        <v>7</v>
      </c>
      <c r="BB95" s="46">
        <v>18</v>
      </c>
      <c r="BF95" s="46">
        <v>8</v>
      </c>
      <c r="BG95" s="46">
        <v>6</v>
      </c>
      <c r="BK95" s="46">
        <v>8</v>
      </c>
      <c r="BL95" s="46">
        <v>6</v>
      </c>
      <c r="BM95" s="46">
        <v>5</v>
      </c>
      <c r="BN95" s="46">
        <f>SUM(C95:BM95)</f>
        <v>449</v>
      </c>
    </row>
    <row r="96" spans="1:66">
      <c r="C96" s="46">
        <v>1</v>
      </c>
      <c r="D96" s="46">
        <v>1</v>
      </c>
      <c r="E96" s="46">
        <v>1</v>
      </c>
      <c r="F96" s="46">
        <v>1</v>
      </c>
      <c r="J96" s="46">
        <v>1</v>
      </c>
      <c r="L96" s="46">
        <v>1</v>
      </c>
      <c r="O96" s="46">
        <v>1</v>
      </c>
      <c r="P96" s="46">
        <v>1</v>
      </c>
      <c r="AB96" s="46">
        <v>1</v>
      </c>
      <c r="AD96" s="46">
        <v>1</v>
      </c>
      <c r="AF96" s="46">
        <v>1</v>
      </c>
      <c r="AH96" s="46">
        <v>1</v>
      </c>
      <c r="AQ96" s="46">
        <v>1</v>
      </c>
      <c r="BA96" s="46">
        <v>1</v>
      </c>
      <c r="BB96" s="46">
        <v>1</v>
      </c>
      <c r="BG96" s="46">
        <v>1</v>
      </c>
      <c r="BN96" s="46">
        <f>SUM(C96:BM96)</f>
        <v>16</v>
      </c>
    </row>
    <row r="97" spans="1:73" s="55" customFormat="1">
      <c r="C97" s="55">
        <f>SUM(C95:C96)</f>
        <v>20</v>
      </c>
      <c r="D97" s="55">
        <f>SUM(D95:D96)</f>
        <v>5</v>
      </c>
      <c r="E97" s="55">
        <f>SUM(E95:E96)</f>
        <v>5</v>
      </c>
      <c r="F97" s="55">
        <f>SUM(F95:F96)</f>
        <v>9</v>
      </c>
      <c r="J97" s="55">
        <f t="shared" ref="J97:R97" si="6">SUM(J95:J96)</f>
        <v>8</v>
      </c>
      <c r="K97" s="55">
        <f t="shared" si="6"/>
        <v>7</v>
      </c>
      <c r="L97" s="55">
        <f t="shared" si="6"/>
        <v>11</v>
      </c>
      <c r="M97" s="55">
        <f t="shared" si="6"/>
        <v>7</v>
      </c>
      <c r="N97" s="55">
        <f t="shared" si="6"/>
        <v>7</v>
      </c>
      <c r="O97" s="55">
        <f t="shared" si="6"/>
        <v>27</v>
      </c>
      <c r="P97" s="55">
        <f t="shared" si="6"/>
        <v>23</v>
      </c>
      <c r="Q97" s="55">
        <f t="shared" si="6"/>
        <v>49</v>
      </c>
      <c r="R97" s="55">
        <f t="shared" si="6"/>
        <v>33</v>
      </c>
      <c r="V97" s="55">
        <f>SUM(V95:V96)</f>
        <v>12</v>
      </c>
      <c r="Y97" s="55">
        <f>SUM(Y95:Y96)</f>
        <v>7</v>
      </c>
      <c r="AB97" s="55">
        <f t="shared" ref="AB97:AJ97" si="7">SUM(AB95:AB96)</f>
        <v>11</v>
      </c>
      <c r="AC97" s="55">
        <f t="shared" si="7"/>
        <v>7</v>
      </c>
      <c r="AD97" s="55">
        <f t="shared" si="7"/>
        <v>14</v>
      </c>
      <c r="AE97" s="55">
        <f t="shared" si="7"/>
        <v>27</v>
      </c>
      <c r="AF97" s="55">
        <f t="shared" si="7"/>
        <v>7</v>
      </c>
      <c r="AG97" s="55">
        <f t="shared" si="7"/>
        <v>5</v>
      </c>
      <c r="AH97" s="55">
        <f t="shared" si="7"/>
        <v>10</v>
      </c>
      <c r="AI97" s="55">
        <f t="shared" si="7"/>
        <v>32</v>
      </c>
      <c r="AJ97" s="55">
        <f t="shared" si="7"/>
        <v>20</v>
      </c>
      <c r="AN97" s="55">
        <f>SUM(AN95:AN96)</f>
        <v>8</v>
      </c>
      <c r="AQ97" s="55">
        <f>SUM(AQ95:AQ96)</f>
        <v>5</v>
      </c>
      <c r="AR97" s="55">
        <f>SUM(AR95:AR96)</f>
        <v>7</v>
      </c>
      <c r="AS97" s="55">
        <f>SUM(AS95:AS96)</f>
        <v>10</v>
      </c>
      <c r="AT97" s="55">
        <f>SUM(AT95:AT96)</f>
        <v>5</v>
      </c>
      <c r="AX97" s="55">
        <f>SUM(AX95:AX96)</f>
        <v>6</v>
      </c>
      <c r="BA97" s="55">
        <f>SUM(BA95:BA96)</f>
        <v>8</v>
      </c>
      <c r="BB97" s="55">
        <f>SUM(BB95:BB96)</f>
        <v>19</v>
      </c>
      <c r="BF97" s="55">
        <f>SUM(BF95:BF96)</f>
        <v>8</v>
      </c>
      <c r="BG97" s="55">
        <f>SUM(BG95:BG96)</f>
        <v>7</v>
      </c>
      <c r="BK97" s="55">
        <f>SUM(BK95:BK96)</f>
        <v>8</v>
      </c>
      <c r="BL97" s="55">
        <f>SUM(BL95:BL96)</f>
        <v>6</v>
      </c>
      <c r="BM97" s="55">
        <f>SUM(BM95:BM96)</f>
        <v>5</v>
      </c>
      <c r="BN97" s="55">
        <f>SUM(C97:BM97)</f>
        <v>465</v>
      </c>
    </row>
    <row r="100" spans="1:73" s="44" customFormat="1">
      <c r="A100" s="49" t="s">
        <v>1636</v>
      </c>
      <c r="B100" s="45" t="s">
        <v>89</v>
      </c>
      <c r="C100" s="45" t="s">
        <v>17</v>
      </c>
      <c r="D100" s="45"/>
      <c r="E100" s="45" t="s">
        <v>42</v>
      </c>
      <c r="F100" s="45" t="s">
        <v>43</v>
      </c>
      <c r="G100" s="45" t="s">
        <v>44</v>
      </c>
      <c r="H100" s="45" t="s">
        <v>45</v>
      </c>
      <c r="I100" s="45"/>
      <c r="J100" s="45" t="s">
        <v>46</v>
      </c>
      <c r="K100" s="45" t="s">
        <v>47</v>
      </c>
      <c r="L100" s="45" t="s">
        <v>56</v>
      </c>
      <c r="M100" s="45"/>
      <c r="N100" s="45" t="s">
        <v>49</v>
      </c>
      <c r="O100" s="45" t="s">
        <v>50</v>
      </c>
      <c r="P100" s="45"/>
      <c r="Q100" s="45" t="s">
        <v>51</v>
      </c>
      <c r="R100" s="45" t="s">
        <v>52</v>
      </c>
      <c r="S100" s="45"/>
      <c r="T100" s="45" t="s">
        <v>53</v>
      </c>
      <c r="U100" s="45"/>
      <c r="V100" s="45" t="s">
        <v>21</v>
      </c>
      <c r="W100" s="45"/>
      <c r="X100" s="45" t="s">
        <v>54</v>
      </c>
      <c r="Y100" s="45"/>
      <c r="Z100" s="45" t="s">
        <v>57</v>
      </c>
      <c r="AA100" s="45" t="s">
        <v>58</v>
      </c>
      <c r="AB100" s="45" t="s">
        <v>59</v>
      </c>
      <c r="AC100" s="45" t="s">
        <v>61</v>
      </c>
      <c r="AD100" s="45"/>
      <c r="AE100" s="45" t="s">
        <v>55</v>
      </c>
      <c r="AF100" s="45" t="s">
        <v>60</v>
      </c>
      <c r="AG100" s="45" t="s">
        <v>62</v>
      </c>
      <c r="AH100" s="45"/>
      <c r="AI100" s="45" t="s">
        <v>63</v>
      </c>
      <c r="AJ100" s="45"/>
      <c r="AK100" s="45" t="s">
        <v>64</v>
      </c>
      <c r="AL100" s="45" t="s">
        <v>65</v>
      </c>
      <c r="AM100" s="45" t="s">
        <v>66</v>
      </c>
      <c r="AN100" s="45" t="s">
        <v>69</v>
      </c>
      <c r="AO100" s="45"/>
      <c r="AP100" s="45" t="s">
        <v>67</v>
      </c>
      <c r="AQ100" s="45" t="s">
        <v>70</v>
      </c>
      <c r="AR100" s="45"/>
      <c r="AS100" s="45" t="s">
        <v>68</v>
      </c>
      <c r="AT100" s="45"/>
      <c r="AU100" s="45" t="s">
        <v>71</v>
      </c>
      <c r="AV100" s="45" t="s">
        <v>72</v>
      </c>
      <c r="AW100" s="45" t="s">
        <v>73</v>
      </c>
      <c r="AX100" s="45" t="s">
        <v>74</v>
      </c>
      <c r="AY100" s="45" t="s">
        <v>75</v>
      </c>
      <c r="AZ100" s="45"/>
      <c r="BA100" s="45" t="s">
        <v>76</v>
      </c>
      <c r="BB100" s="45" t="s">
        <v>77</v>
      </c>
      <c r="BC100" s="45" t="s">
        <v>78</v>
      </c>
      <c r="BD100" s="45" t="s">
        <v>79</v>
      </c>
      <c r="BE100" s="45"/>
      <c r="BF100" s="45" t="s">
        <v>80</v>
      </c>
      <c r="BG100" s="45" t="s">
        <v>81</v>
      </c>
      <c r="BH100" s="45" t="s">
        <v>82</v>
      </c>
      <c r="BI100" s="45"/>
      <c r="BJ100" s="45" t="s">
        <v>83</v>
      </c>
      <c r="BK100" s="45" t="s">
        <v>84</v>
      </c>
      <c r="BL100" s="45" t="s">
        <v>85</v>
      </c>
      <c r="BM100" s="45" t="s">
        <v>86</v>
      </c>
      <c r="BN100" s="45"/>
      <c r="BO100" s="45" t="s">
        <v>87</v>
      </c>
    </row>
    <row r="101" spans="1:73">
      <c r="B101" s="47">
        <v>127094745</v>
      </c>
      <c r="C101" s="47">
        <v>5381733</v>
      </c>
      <c r="D101" s="47">
        <f>SUM(C101)</f>
        <v>5381733</v>
      </c>
      <c r="E101" s="47">
        <v>1308265</v>
      </c>
      <c r="F101" s="47">
        <v>1279594</v>
      </c>
      <c r="G101" s="47">
        <v>2333899</v>
      </c>
      <c r="H101" s="47">
        <v>1023119</v>
      </c>
      <c r="I101" s="47">
        <f>SUM(E101:H101)</f>
        <v>5944877</v>
      </c>
      <c r="J101" s="47">
        <v>1123891</v>
      </c>
      <c r="K101" s="47">
        <v>1914039</v>
      </c>
      <c r="L101" s="47">
        <v>2304264</v>
      </c>
      <c r="M101" s="47">
        <f>SUM(J101:L101)</f>
        <v>5342194</v>
      </c>
      <c r="N101" s="47">
        <v>2916976</v>
      </c>
      <c r="O101" s="47">
        <v>1974255</v>
      </c>
      <c r="P101" s="47">
        <f>SUM(N101:O101)</f>
        <v>4891231</v>
      </c>
      <c r="Q101" s="47">
        <v>1973115</v>
      </c>
      <c r="R101" s="47">
        <v>7266534</v>
      </c>
      <c r="S101" s="47">
        <f>SUM(Q101:R101)</f>
        <v>9239649</v>
      </c>
      <c r="T101" s="47">
        <v>6222666</v>
      </c>
      <c r="U101" s="47">
        <f>SUM(T101)</f>
        <v>6222666</v>
      </c>
      <c r="V101" s="47">
        <v>13515271</v>
      </c>
      <c r="W101" s="47">
        <f>SUM(V101)</f>
        <v>13515271</v>
      </c>
      <c r="X101" s="47">
        <v>9126214</v>
      </c>
      <c r="Y101" s="47">
        <f>SUM(X101)</f>
        <v>9126214</v>
      </c>
      <c r="Z101" s="47">
        <v>1066328</v>
      </c>
      <c r="AA101" s="47">
        <v>1154008</v>
      </c>
      <c r="AB101" s="47">
        <v>786740</v>
      </c>
      <c r="AC101" s="47">
        <v>2031903</v>
      </c>
      <c r="AD101" s="47">
        <f>SUM(Z101:AC101)</f>
        <v>5038979</v>
      </c>
      <c r="AE101" s="47">
        <v>834930</v>
      </c>
      <c r="AF101" s="47">
        <v>2098804</v>
      </c>
      <c r="AG101" s="47">
        <v>3700305</v>
      </c>
      <c r="AH101" s="47">
        <f>SUM(AE101:AG101)</f>
        <v>6634039</v>
      </c>
      <c r="AI101" s="47">
        <v>7483128</v>
      </c>
      <c r="AJ101" s="47">
        <f>SUM(AI101)</f>
        <v>7483128</v>
      </c>
      <c r="AK101" s="47">
        <v>1815865</v>
      </c>
      <c r="AL101" s="47">
        <v>1412916</v>
      </c>
      <c r="AM101" s="47">
        <v>2610353</v>
      </c>
      <c r="AN101" s="47">
        <v>1364316</v>
      </c>
      <c r="AO101" s="47">
        <f>SUM(AK101:AN101)</f>
        <v>7203450</v>
      </c>
      <c r="AP101" s="47">
        <v>8839469</v>
      </c>
      <c r="AQ101" s="47">
        <v>963579</v>
      </c>
      <c r="AR101" s="47">
        <f>SUM(AP101:AQ101)</f>
        <v>9803048</v>
      </c>
      <c r="AS101" s="47">
        <v>5534800</v>
      </c>
      <c r="AT101" s="47">
        <f>SUM(AS101)</f>
        <v>5534800</v>
      </c>
      <c r="AU101" s="47">
        <v>573441</v>
      </c>
      <c r="AV101" s="47">
        <v>694352</v>
      </c>
      <c r="AW101" s="47">
        <v>1921525</v>
      </c>
      <c r="AX101" s="47">
        <v>2843990</v>
      </c>
      <c r="AY101" s="47">
        <v>1404729</v>
      </c>
      <c r="AZ101" s="47">
        <f>SUM(AU101:AY101)</f>
        <v>7438037</v>
      </c>
      <c r="BA101" s="47">
        <v>755733</v>
      </c>
      <c r="BB101" s="47">
        <v>976263</v>
      </c>
      <c r="BC101" s="47">
        <v>1385262</v>
      </c>
      <c r="BD101" s="47">
        <v>728276</v>
      </c>
      <c r="BE101" s="47">
        <f>SUM(BA101:BD101)</f>
        <v>3845534</v>
      </c>
      <c r="BF101" s="47">
        <v>5101556</v>
      </c>
      <c r="BG101" s="47">
        <v>832832</v>
      </c>
      <c r="BH101" s="47">
        <v>1377187</v>
      </c>
      <c r="BI101" s="47">
        <f>SUM(BF101:BH101)</f>
        <v>7311575</v>
      </c>
      <c r="BJ101" s="47">
        <v>1786170</v>
      </c>
      <c r="BK101" s="47">
        <v>1166338</v>
      </c>
      <c r="BL101" s="47">
        <v>1104069</v>
      </c>
      <c r="BM101" s="47">
        <v>1648177</v>
      </c>
      <c r="BN101" s="47">
        <f>SUM(BJ101:BM101)</f>
        <v>5704754</v>
      </c>
      <c r="BO101" s="47">
        <v>1433566</v>
      </c>
      <c r="BP101" s="54"/>
    </row>
    <row r="102" spans="1:73">
      <c r="A102" s="46" t="s">
        <v>90</v>
      </c>
      <c r="B102" s="53">
        <v>1</v>
      </c>
      <c r="C102" s="53">
        <v>4.2344260575053673E-2</v>
      </c>
      <c r="D102" s="53">
        <v>4.2344260575053673E-2</v>
      </c>
      <c r="E102" s="53">
        <v>1.0293619928975033E-2</v>
      </c>
      <c r="F102" s="53">
        <v>1.0068032317150484E-2</v>
      </c>
      <c r="G102" s="53">
        <v>1.8363457906933917E-2</v>
      </c>
      <c r="H102" s="53">
        <v>8.0500495909567316E-3</v>
      </c>
      <c r="I102" s="53">
        <v>4.6775159744016165E-2</v>
      </c>
      <c r="J102" s="53">
        <v>8.8429383921420201E-3</v>
      </c>
      <c r="K102" s="53">
        <v>1.5059938158733471E-2</v>
      </c>
      <c r="L102" s="53">
        <v>1.8130285402437371E-2</v>
      </c>
      <c r="M102" s="53">
        <v>4.2033161953312859E-2</v>
      </c>
      <c r="N102" s="53">
        <v>2.2951192828625604E-2</v>
      </c>
      <c r="O102" s="53">
        <v>1.5533726433771908E-2</v>
      </c>
      <c r="P102" s="53">
        <v>3.8484919262397513E-2</v>
      </c>
      <c r="Q102" s="53">
        <v>1.5524756747417054E-2</v>
      </c>
      <c r="R102" s="53">
        <v>5.7174149883222947E-2</v>
      </c>
      <c r="S102" s="53">
        <v>7.2698906630640006E-2</v>
      </c>
      <c r="T102" s="53">
        <v>4.8960844132461968E-2</v>
      </c>
      <c r="U102" s="53">
        <v>4.8960844132461968E-2</v>
      </c>
      <c r="V102" s="53">
        <v>0.10634012444810366</v>
      </c>
      <c r="W102" s="53">
        <v>0.10634012444810366</v>
      </c>
      <c r="X102" s="53">
        <v>7.1806383497602516E-2</v>
      </c>
      <c r="Y102" s="53">
        <v>7.1806383497602516E-2</v>
      </c>
      <c r="Z102" s="53">
        <v>8.3900243082434284E-3</v>
      </c>
      <c r="AA102" s="53">
        <v>9.0799033429745657E-3</v>
      </c>
      <c r="AB102" s="53">
        <v>6.1901851252779963E-3</v>
      </c>
      <c r="AC102" s="53">
        <v>1.5987309310074149E-2</v>
      </c>
      <c r="AD102" s="53">
        <v>3.9647422086570142E-2</v>
      </c>
      <c r="AE102" s="53">
        <v>6.5693510774186611E-3</v>
      </c>
      <c r="AF102" s="53">
        <v>1.6513696140623282E-2</v>
      </c>
      <c r="AG102" s="53">
        <v>2.9114539708152372E-2</v>
      </c>
      <c r="AH102" s="53">
        <v>5.2197586926194313E-2</v>
      </c>
      <c r="AI102" s="53">
        <v>5.8878343081769431E-2</v>
      </c>
      <c r="AJ102" s="53">
        <v>5.8878343081769431E-2</v>
      </c>
      <c r="AK102" s="53">
        <v>1.4287490800662135E-2</v>
      </c>
      <c r="AL102" s="53">
        <v>1.1117029268204598E-2</v>
      </c>
      <c r="AM102" s="53">
        <v>2.053863832056943E-2</v>
      </c>
      <c r="AN102" s="53">
        <v>1.0734637376234556E-2</v>
      </c>
      <c r="AO102" s="53">
        <v>5.6677795765670717E-2</v>
      </c>
      <c r="AP102" s="53">
        <v>6.9550231994249645E-2</v>
      </c>
      <c r="AQ102" s="53">
        <v>7.5815801825638027E-3</v>
      </c>
      <c r="AR102" s="53">
        <v>7.7131812176813447E-2</v>
      </c>
      <c r="AS102" s="53">
        <v>4.354861406740302E-2</v>
      </c>
      <c r="AT102" s="53">
        <v>4.354861406740302E-2</v>
      </c>
      <c r="AU102" s="53">
        <v>4.5119174675554048E-3</v>
      </c>
      <c r="AV102" s="53">
        <v>5.4632628595305023E-3</v>
      </c>
      <c r="AW102" s="53">
        <v>1.5118839099130338E-2</v>
      </c>
      <c r="AX102" s="52">
        <v>2.2376928330120966E-2</v>
      </c>
      <c r="AY102" s="52">
        <v>1.105261275751409E-2</v>
      </c>
      <c r="AZ102" s="52">
        <v>5.8523560513851297E-2</v>
      </c>
      <c r="BA102" s="52">
        <v>5.9462175245719243E-3</v>
      </c>
      <c r="BB102" s="52">
        <v>7.6813797454804286E-3</v>
      </c>
      <c r="BC102" s="52">
        <v>1.0899443560786089E-2</v>
      </c>
      <c r="BD102" s="52">
        <v>5.7301818419007019E-3</v>
      </c>
      <c r="BE102" s="52">
        <v>3.0257222672739146E-2</v>
      </c>
      <c r="BF102" s="52">
        <v>4.0139787054138232E-2</v>
      </c>
      <c r="BG102" s="52">
        <v>6.5528437072673619E-3</v>
      </c>
      <c r="BH102" s="52">
        <v>1.0835908282439214E-2</v>
      </c>
      <c r="BI102" s="52">
        <v>5.7528539043844813E-2</v>
      </c>
      <c r="BJ102" s="52">
        <v>1.405384620741007E-2</v>
      </c>
      <c r="BK102" s="52">
        <v>9.1769175822336325E-3</v>
      </c>
      <c r="BL102" s="52">
        <v>8.6869760036105345E-3</v>
      </c>
      <c r="BM102" s="52">
        <v>1.2968097146738836E-2</v>
      </c>
      <c r="BN102" s="52">
        <v>4.4885836939993075E-2</v>
      </c>
      <c r="BO102" s="52">
        <v>1.127950648156224E-2</v>
      </c>
      <c r="BP102" s="52"/>
    </row>
    <row r="103" spans="1:73">
      <c r="A103" s="81" t="s">
        <v>106</v>
      </c>
      <c r="B103" s="63">
        <v>465</v>
      </c>
      <c r="C103" s="63">
        <v>19.690081167399956</v>
      </c>
      <c r="D103" s="63">
        <v>19.690081167399956</v>
      </c>
      <c r="E103" s="63">
        <v>4.7865332669733904</v>
      </c>
      <c r="F103" s="63">
        <v>4.6816350274749752</v>
      </c>
      <c r="G103" s="63">
        <v>8.5390079267242704</v>
      </c>
      <c r="H103" s="63">
        <v>3.74327305979488</v>
      </c>
      <c r="I103" s="63">
        <v>21.750449280967516</v>
      </c>
      <c r="J103" s="63">
        <v>4.1119663523460392</v>
      </c>
      <c r="K103" s="63">
        <v>7.0028712438110636</v>
      </c>
      <c r="L103" s="63">
        <v>8.4305827121333774</v>
      </c>
      <c r="M103" s="114">
        <v>19.545420308290478</v>
      </c>
      <c r="N103" s="63">
        <v>10.672304665310905</v>
      </c>
      <c r="O103" s="63">
        <v>7.2231827917039375</v>
      </c>
      <c r="P103" s="63">
        <v>17.895487457014845</v>
      </c>
      <c r="Q103" s="63">
        <v>7.2190118875489304</v>
      </c>
      <c r="R103" s="63">
        <v>26.585979695698668</v>
      </c>
      <c r="S103" s="63">
        <v>33.804991583247606</v>
      </c>
      <c r="T103" s="63">
        <v>22.766792521594816</v>
      </c>
      <c r="U103" s="63">
        <v>22.766792521594816</v>
      </c>
      <c r="V103" s="63">
        <v>49.448157868368199</v>
      </c>
      <c r="W103" s="114">
        <v>49.448157868368199</v>
      </c>
      <c r="X103" s="63">
        <v>33.389968326385173</v>
      </c>
      <c r="Y103" s="63">
        <v>33.389968326385173</v>
      </c>
      <c r="Z103" s="63">
        <v>3.9013613033331942</v>
      </c>
      <c r="AA103" s="63">
        <v>4.2221550544831734</v>
      </c>
      <c r="AB103" s="63">
        <v>2.8784360832542681</v>
      </c>
      <c r="AC103" s="63">
        <v>7.434098829184479</v>
      </c>
      <c r="AD103" s="63">
        <v>18.436051270255117</v>
      </c>
      <c r="AE103" s="63">
        <v>3.0547482509996775</v>
      </c>
      <c r="AF103" s="63">
        <v>7.6788687053898261</v>
      </c>
      <c r="AG103" s="63">
        <v>13.538260964290853</v>
      </c>
      <c r="AH103" s="63">
        <v>24.271877920680357</v>
      </c>
      <c r="AI103" s="63">
        <v>27.378429533022786</v>
      </c>
      <c r="AJ103" s="63">
        <v>27.378429533022786</v>
      </c>
      <c r="AK103" s="63">
        <v>6.6436832223078932</v>
      </c>
      <c r="AL103" s="63">
        <v>5.1694186097151382</v>
      </c>
      <c r="AM103" s="63">
        <v>9.5504668190647841</v>
      </c>
      <c r="AN103" s="63">
        <v>4.9916063799490686</v>
      </c>
      <c r="AO103" s="63">
        <v>26.355175031036882</v>
      </c>
      <c r="AP103" s="63">
        <v>32.340857877326087</v>
      </c>
      <c r="AQ103" s="63">
        <v>3.5254347848921683</v>
      </c>
      <c r="AR103" s="63">
        <v>35.86629266221825</v>
      </c>
      <c r="AS103" s="63">
        <v>20.250105541342403</v>
      </c>
      <c r="AT103" s="63">
        <v>20.250105541342403</v>
      </c>
      <c r="AU103" s="63">
        <v>2.0980416224132634</v>
      </c>
      <c r="AV103" s="63">
        <v>2.5404172296816836</v>
      </c>
      <c r="AW103" s="63">
        <v>7.0302601810956071</v>
      </c>
      <c r="AX103" s="63">
        <v>10.405271673506249</v>
      </c>
      <c r="AY103" s="63">
        <v>5.139464932244052</v>
      </c>
      <c r="AZ103" s="63">
        <v>27.213455638940854</v>
      </c>
      <c r="BA103" s="63">
        <v>2.7649911489259447</v>
      </c>
      <c r="BB103" s="63">
        <v>3.5718415816483993</v>
      </c>
      <c r="BC103" s="63">
        <v>5.0682412557655319</v>
      </c>
      <c r="BD103" s="63">
        <v>2.6645345564838263</v>
      </c>
      <c r="BE103" s="63">
        <v>14.069608542823703</v>
      </c>
      <c r="BF103" s="63">
        <v>18.665000980174277</v>
      </c>
      <c r="BG103" s="63">
        <v>3.0470723238793234</v>
      </c>
      <c r="BH103" s="63">
        <v>5.0386973513342346</v>
      </c>
      <c r="BI103" s="63">
        <v>26.750770655387839</v>
      </c>
      <c r="BJ103" s="63">
        <v>6.535038486445683</v>
      </c>
      <c r="BK103" s="63">
        <v>4.2672666757386395</v>
      </c>
      <c r="BL103" s="63">
        <v>4.0394438416788985</v>
      </c>
      <c r="BM103" s="63">
        <v>6.0301651732335584</v>
      </c>
      <c r="BN103" s="63">
        <v>20.87191417709678</v>
      </c>
      <c r="BO103" s="63">
        <v>5.2449705139264413</v>
      </c>
      <c r="BP103" s="63"/>
    </row>
    <row r="104" spans="1:73" s="55" customFormat="1">
      <c r="C104" s="55">
        <v>19</v>
      </c>
      <c r="I104" s="55">
        <v>21</v>
      </c>
      <c r="M104" s="55">
        <v>19</v>
      </c>
      <c r="P104" s="55">
        <v>17</v>
      </c>
      <c r="S104" s="55">
        <v>33</v>
      </c>
      <c r="U104" s="55">
        <v>22</v>
      </c>
      <c r="W104" s="55">
        <v>49</v>
      </c>
      <c r="Y104" s="55">
        <v>33</v>
      </c>
      <c r="AD104" s="55">
        <v>18</v>
      </c>
      <c r="AH104" s="55">
        <v>24</v>
      </c>
      <c r="AJ104" s="55">
        <v>27</v>
      </c>
      <c r="AO104" s="55">
        <v>26</v>
      </c>
      <c r="AR104" s="55">
        <v>35</v>
      </c>
      <c r="AT104" s="55">
        <v>20</v>
      </c>
      <c r="AZ104" s="55">
        <v>27</v>
      </c>
      <c r="BE104" s="55">
        <v>14</v>
      </c>
      <c r="BI104" s="55">
        <v>26</v>
      </c>
      <c r="BN104" s="55">
        <v>20</v>
      </c>
      <c r="BO104" s="55">
        <v>5</v>
      </c>
      <c r="BP104" s="55">
        <f>SUM(C104:BO104)</f>
        <v>455</v>
      </c>
    </row>
    <row r="105" spans="1:73">
      <c r="C105" s="46">
        <v>1</v>
      </c>
      <c r="I105" s="46">
        <v>1</v>
      </c>
      <c r="M105" s="46">
        <v>1</v>
      </c>
      <c r="P105" s="46">
        <v>1</v>
      </c>
      <c r="S105" s="46">
        <v>1</v>
      </c>
      <c r="U105" s="46">
        <v>1</v>
      </c>
      <c r="W105" s="46">
        <v>1</v>
      </c>
      <c r="AR105" s="46">
        <v>1</v>
      </c>
      <c r="BI105" s="46">
        <v>1</v>
      </c>
      <c r="BN105" s="46">
        <v>1</v>
      </c>
      <c r="BP105" s="46">
        <f>SUM(C105:BO105)</f>
        <v>10</v>
      </c>
    </row>
    <row r="106" spans="1:73" s="120" customFormat="1">
      <c r="C106" s="120">
        <f>SUM(C104:C105)</f>
        <v>20</v>
      </c>
      <c r="I106" s="120">
        <f>SUM(I104:I105)</f>
        <v>22</v>
      </c>
      <c r="M106" s="120">
        <f>SUM(M104:M105)</f>
        <v>20</v>
      </c>
      <c r="P106" s="120">
        <f>SUM(P104:P105)</f>
        <v>18</v>
      </c>
      <c r="S106" s="120">
        <f>SUM(S104:S105)</f>
        <v>34</v>
      </c>
      <c r="U106" s="120">
        <f>SUM(U104:U105)</f>
        <v>23</v>
      </c>
      <c r="W106" s="120">
        <f>SUM(W104:W105)</f>
        <v>50</v>
      </c>
      <c r="Y106" s="120">
        <f>SUM(Y104:Y105)</f>
        <v>33</v>
      </c>
      <c r="AD106" s="120">
        <f>SUM(AD104:AD105)</f>
        <v>18</v>
      </c>
      <c r="AH106" s="120">
        <f>SUM(AH104:AH105)</f>
        <v>24</v>
      </c>
      <c r="AJ106" s="120">
        <f>SUM(AJ104:AJ105)</f>
        <v>27</v>
      </c>
      <c r="AO106" s="120">
        <f>SUM(AO104:AO105)</f>
        <v>26</v>
      </c>
      <c r="AR106" s="120">
        <f>SUM(AR104:AR105)</f>
        <v>36</v>
      </c>
      <c r="AT106" s="120">
        <f>SUM(AT104:AT105)</f>
        <v>20</v>
      </c>
      <c r="AZ106" s="120">
        <f>SUM(AZ104:AZ105)</f>
        <v>27</v>
      </c>
      <c r="BE106" s="120">
        <f>SUM(BE104:BE105)</f>
        <v>14</v>
      </c>
      <c r="BI106" s="120">
        <f>SUM(BI104:BI105)</f>
        <v>27</v>
      </c>
      <c r="BN106" s="120">
        <f>SUM(BN104:BN105)</f>
        <v>21</v>
      </c>
      <c r="BO106" s="120">
        <f>SUM(BO104:BO105)</f>
        <v>5</v>
      </c>
      <c r="BP106" s="120">
        <f>SUM(C106:BO106)</f>
        <v>465</v>
      </c>
    </row>
    <row r="108" spans="1:73" s="79" customFormat="1">
      <c r="A108" s="79" t="s">
        <v>1642</v>
      </c>
      <c r="B108" s="80" t="s">
        <v>89</v>
      </c>
      <c r="C108" s="80" t="s">
        <v>17</v>
      </c>
      <c r="D108" s="80"/>
      <c r="E108" s="80" t="s">
        <v>42</v>
      </c>
      <c r="F108" s="80" t="s">
        <v>43</v>
      </c>
      <c r="G108" s="80" t="s">
        <v>44</v>
      </c>
      <c r="H108" s="80"/>
      <c r="I108" s="80" t="s">
        <v>45</v>
      </c>
      <c r="J108" s="80" t="s">
        <v>46</v>
      </c>
      <c r="K108" s="80" t="s">
        <v>47</v>
      </c>
      <c r="L108" s="80"/>
      <c r="M108" s="80" t="s">
        <v>49</v>
      </c>
      <c r="N108" s="80" t="s">
        <v>50</v>
      </c>
      <c r="O108" s="80"/>
      <c r="P108" s="80" t="s">
        <v>51</v>
      </c>
      <c r="Q108" s="80" t="s">
        <v>52</v>
      </c>
      <c r="R108" s="80"/>
      <c r="S108" s="80" t="s">
        <v>53</v>
      </c>
      <c r="T108" s="80" t="s">
        <v>21</v>
      </c>
      <c r="U108" s="80" t="s">
        <v>54</v>
      </c>
      <c r="V108" s="80"/>
      <c r="W108" s="80" t="s">
        <v>56</v>
      </c>
      <c r="X108" s="80" t="s">
        <v>57</v>
      </c>
      <c r="Y108" s="80"/>
      <c r="Z108" s="80" t="s">
        <v>58</v>
      </c>
      <c r="AA108" s="80" t="s">
        <v>59</v>
      </c>
      <c r="AB108" s="80"/>
      <c r="AC108" s="80" t="s">
        <v>55</v>
      </c>
      <c r="AD108" s="80" t="s">
        <v>60</v>
      </c>
      <c r="AE108" s="80"/>
      <c r="AF108" s="80" t="s">
        <v>61</v>
      </c>
      <c r="AG108" s="80" t="s">
        <v>62</v>
      </c>
      <c r="AH108" s="80"/>
      <c r="AI108" s="80" t="s">
        <v>63</v>
      </c>
      <c r="AJ108" s="80"/>
      <c r="AK108" s="80" t="s">
        <v>64</v>
      </c>
      <c r="AL108" s="80" t="s">
        <v>65</v>
      </c>
      <c r="AM108" s="80"/>
      <c r="AN108" s="80" t="s">
        <v>66</v>
      </c>
      <c r="AO108" s="80" t="s">
        <v>69</v>
      </c>
      <c r="AP108" s="80"/>
      <c r="AQ108" s="80" t="s">
        <v>67</v>
      </c>
      <c r="AR108" s="80" t="s">
        <v>70</v>
      </c>
      <c r="AS108" s="80"/>
      <c r="AT108" s="80" t="s">
        <v>68</v>
      </c>
      <c r="AU108" s="80"/>
      <c r="AV108" s="80" t="s">
        <v>71</v>
      </c>
      <c r="AW108" s="80" t="s">
        <v>72</v>
      </c>
      <c r="AX108" s="80" t="s">
        <v>73</v>
      </c>
      <c r="AY108" s="80"/>
      <c r="AZ108" s="80" t="s">
        <v>74</v>
      </c>
      <c r="BA108" s="80" t="s">
        <v>75</v>
      </c>
      <c r="BB108" s="80"/>
      <c r="BC108" s="80" t="s">
        <v>76</v>
      </c>
      <c r="BD108" s="80" t="s">
        <v>77</v>
      </c>
      <c r="BE108" s="80"/>
      <c r="BF108" s="80" t="s">
        <v>78</v>
      </c>
      <c r="BG108" s="80" t="s">
        <v>79</v>
      </c>
      <c r="BH108" s="80"/>
      <c r="BI108" s="80" t="s">
        <v>80</v>
      </c>
      <c r="BJ108" s="80"/>
      <c r="BK108" s="80" t="s">
        <v>81</v>
      </c>
      <c r="BL108" s="80" t="s">
        <v>82</v>
      </c>
      <c r="BM108" s="80"/>
      <c r="BN108" s="80" t="s">
        <v>83</v>
      </c>
      <c r="BO108" s="80" t="s">
        <v>84</v>
      </c>
      <c r="BP108" s="80"/>
      <c r="BQ108" s="80" t="s">
        <v>85</v>
      </c>
      <c r="BR108" s="80" t="s">
        <v>86</v>
      </c>
      <c r="BS108" s="80"/>
      <c r="BT108" s="80" t="s">
        <v>87</v>
      </c>
    </row>
    <row r="109" spans="1:73" s="81" customFormat="1">
      <c r="B109" s="82">
        <v>127094745</v>
      </c>
      <c r="C109" s="82">
        <v>5381733</v>
      </c>
      <c r="D109" s="82"/>
      <c r="E109" s="82">
        <v>1308265</v>
      </c>
      <c r="F109" s="82">
        <v>1279594</v>
      </c>
      <c r="G109" s="82">
        <v>2333899</v>
      </c>
      <c r="H109" s="82">
        <f>SUM(E109:G109)</f>
        <v>4921758</v>
      </c>
      <c r="I109" s="82">
        <v>1023119</v>
      </c>
      <c r="J109" s="82">
        <v>1123891</v>
      </c>
      <c r="K109" s="82">
        <v>1914039</v>
      </c>
      <c r="L109" s="82">
        <f>SUM(I109:K109)</f>
        <v>4061049</v>
      </c>
      <c r="M109" s="82">
        <v>2916976</v>
      </c>
      <c r="N109" s="82">
        <v>1974255</v>
      </c>
      <c r="O109" s="82">
        <f>SUM(M109:N109)</f>
        <v>4891231</v>
      </c>
      <c r="P109" s="82">
        <v>1973115</v>
      </c>
      <c r="Q109" s="82">
        <v>7266534</v>
      </c>
      <c r="R109" s="82">
        <f>SUM(P109:Q109)</f>
        <v>9239649</v>
      </c>
      <c r="S109" s="82">
        <v>6222666</v>
      </c>
      <c r="T109" s="82">
        <v>13515271</v>
      </c>
      <c r="U109" s="82">
        <v>9126214</v>
      </c>
      <c r="V109" s="82"/>
      <c r="W109" s="82">
        <v>2304264</v>
      </c>
      <c r="X109" s="82">
        <v>1066328</v>
      </c>
      <c r="Y109" s="82">
        <f>SUM(W109:X109)</f>
        <v>3370592</v>
      </c>
      <c r="Z109" s="82">
        <v>1154008</v>
      </c>
      <c r="AA109" s="82">
        <v>786740</v>
      </c>
      <c r="AB109" s="82">
        <f>SUM(Z109:AA109)</f>
        <v>1940748</v>
      </c>
      <c r="AC109" s="82">
        <v>834930</v>
      </c>
      <c r="AD109" s="82">
        <v>2098804</v>
      </c>
      <c r="AE109" s="82">
        <f>SUM(AC109:AD109)</f>
        <v>2933734</v>
      </c>
      <c r="AF109" s="82">
        <v>2031903</v>
      </c>
      <c r="AG109" s="82">
        <v>3700305</v>
      </c>
      <c r="AH109" s="82">
        <f>SUM(AF109:AG109)</f>
        <v>5732208</v>
      </c>
      <c r="AI109" s="82">
        <v>7483128</v>
      </c>
      <c r="AJ109" s="82"/>
      <c r="AK109" s="82">
        <v>1815865</v>
      </c>
      <c r="AL109" s="82">
        <v>1412916</v>
      </c>
      <c r="AM109" s="82">
        <f>SUM(AK109:AL109)</f>
        <v>3228781</v>
      </c>
      <c r="AN109" s="82">
        <v>2610353</v>
      </c>
      <c r="AO109" s="82">
        <v>1364316</v>
      </c>
      <c r="AP109" s="82">
        <f>SUM(AN109:AO109)</f>
        <v>3974669</v>
      </c>
      <c r="AQ109" s="82">
        <v>8839469</v>
      </c>
      <c r="AR109" s="82">
        <v>963579</v>
      </c>
      <c r="AS109" s="82">
        <f>SUM(AQ109:AR109)</f>
        <v>9803048</v>
      </c>
      <c r="AT109" s="82">
        <v>5534800</v>
      </c>
      <c r="AU109" s="82"/>
      <c r="AV109" s="82">
        <v>573441</v>
      </c>
      <c r="AW109" s="82">
        <v>694352</v>
      </c>
      <c r="AX109" s="82">
        <v>1921525</v>
      </c>
      <c r="AY109" s="82">
        <f>SUM(AV109:AX109)</f>
        <v>3189318</v>
      </c>
      <c r="AZ109" s="82">
        <v>2843990</v>
      </c>
      <c r="BA109" s="82">
        <v>1404729</v>
      </c>
      <c r="BB109" s="82">
        <f>SUM(AZ109:BA109)</f>
        <v>4248719</v>
      </c>
      <c r="BC109" s="82">
        <v>755733</v>
      </c>
      <c r="BD109" s="82">
        <v>976263</v>
      </c>
      <c r="BE109" s="82">
        <f>SUM(BC109:BD109)</f>
        <v>1731996</v>
      </c>
      <c r="BF109" s="82">
        <v>1385262</v>
      </c>
      <c r="BG109" s="82">
        <v>728276</v>
      </c>
      <c r="BH109" s="82">
        <f>SUM(BF109:BG109)</f>
        <v>2113538</v>
      </c>
      <c r="BI109" s="82">
        <v>5101556</v>
      </c>
      <c r="BJ109" s="82"/>
      <c r="BK109" s="82">
        <v>832832</v>
      </c>
      <c r="BL109" s="82">
        <v>1377187</v>
      </c>
      <c r="BM109" s="82">
        <f>SUM(BK109:BL109)</f>
        <v>2210019</v>
      </c>
      <c r="BN109" s="82">
        <v>1786170</v>
      </c>
      <c r="BO109" s="82">
        <v>1166338</v>
      </c>
      <c r="BP109" s="82">
        <f>SUM(BN109:BO109)</f>
        <v>2952508</v>
      </c>
      <c r="BQ109" s="82">
        <v>1104069</v>
      </c>
      <c r="BR109" s="82">
        <v>1648177</v>
      </c>
      <c r="BS109" s="82">
        <f>SUM(BQ109:BR109)</f>
        <v>2752246</v>
      </c>
      <c r="BT109" s="82">
        <v>1433566</v>
      </c>
    </row>
    <row r="110" spans="1:73">
      <c r="A110" s="46" t="s">
        <v>90</v>
      </c>
      <c r="B110" s="63">
        <v>1</v>
      </c>
      <c r="C110" s="63">
        <v>4.2344260575053673E-2</v>
      </c>
      <c r="D110" s="63">
        <v>0</v>
      </c>
      <c r="E110" s="63">
        <v>1.0293619928975033E-2</v>
      </c>
      <c r="F110" s="63">
        <v>1.0068032317150484E-2</v>
      </c>
      <c r="G110" s="63">
        <v>1.8363457906933917E-2</v>
      </c>
      <c r="H110" s="63">
        <v>3.8725110153059433E-2</v>
      </c>
      <c r="I110" s="63">
        <v>8.0500495909567316E-3</v>
      </c>
      <c r="J110" s="63">
        <v>8.8429383921420201E-3</v>
      </c>
      <c r="K110" s="63">
        <v>1.5059938158733471E-2</v>
      </c>
      <c r="L110" s="63">
        <v>3.1952926141832219E-2</v>
      </c>
      <c r="M110" s="63">
        <v>2.2951192828625604E-2</v>
      </c>
      <c r="N110" s="63">
        <v>1.5533726433771908E-2</v>
      </c>
      <c r="O110" s="63">
        <v>3.8484919262397513E-2</v>
      </c>
      <c r="P110" s="63">
        <v>1.5524756747417054E-2</v>
      </c>
      <c r="Q110" s="63">
        <v>5.7174149883222947E-2</v>
      </c>
      <c r="R110" s="63">
        <v>7.2698906630640006E-2</v>
      </c>
      <c r="S110" s="63">
        <v>4.8960844132461968E-2</v>
      </c>
      <c r="T110" s="63">
        <v>0.10634012444810366</v>
      </c>
      <c r="U110" s="63">
        <v>7.1806383497602516E-2</v>
      </c>
      <c r="V110" s="63">
        <v>0</v>
      </c>
      <c r="W110" s="63">
        <v>1.8130285402437371E-2</v>
      </c>
      <c r="X110" s="63">
        <v>8.3900243082434284E-3</v>
      </c>
      <c r="Y110" s="63">
        <v>2.6520309710680801E-2</v>
      </c>
      <c r="Z110" s="63">
        <v>9.0799033429745657E-3</v>
      </c>
      <c r="AA110" s="63">
        <v>6.1901851252779963E-3</v>
      </c>
      <c r="AB110" s="63">
        <v>1.5270088468252563E-2</v>
      </c>
      <c r="AC110" s="63">
        <v>6.5693510774186611E-3</v>
      </c>
      <c r="AD110" s="63">
        <v>1.6513696140623282E-2</v>
      </c>
      <c r="AE110" s="63">
        <v>2.3083047218041941E-2</v>
      </c>
      <c r="AF110" s="63">
        <v>1.5987309310074149E-2</v>
      </c>
      <c r="AG110" s="63">
        <v>2.9114539708152372E-2</v>
      </c>
      <c r="AH110" s="63">
        <v>4.5101849018226524E-2</v>
      </c>
      <c r="AI110" s="63">
        <v>5.8878343081769431E-2</v>
      </c>
      <c r="AJ110" s="63">
        <v>0</v>
      </c>
      <c r="AK110" s="63">
        <v>1.4287490800662135E-2</v>
      </c>
      <c r="AL110" s="63">
        <v>1.1117029268204598E-2</v>
      </c>
      <c r="AM110" s="63">
        <v>2.5404520068866735E-2</v>
      </c>
      <c r="AN110" s="63">
        <v>2.053863832056943E-2</v>
      </c>
      <c r="AO110" s="63">
        <v>1.0734637376234556E-2</v>
      </c>
      <c r="AP110" s="63">
        <v>3.1273275696803986E-2</v>
      </c>
      <c r="AQ110" s="63">
        <v>6.9550231994249645E-2</v>
      </c>
      <c r="AR110" s="63">
        <v>7.5815801825638027E-3</v>
      </c>
      <c r="AS110" s="63">
        <v>7.7131812176813447E-2</v>
      </c>
      <c r="AT110" s="63">
        <v>4.354861406740302E-2</v>
      </c>
      <c r="AU110" s="63">
        <v>0</v>
      </c>
      <c r="AV110" s="63">
        <v>4.5119174675554048E-3</v>
      </c>
      <c r="AW110" s="63">
        <v>5.4632628595305023E-3</v>
      </c>
      <c r="AX110" s="63">
        <v>1.5118839099130338E-2</v>
      </c>
      <c r="AY110" s="63">
        <v>2.5094019426216245E-2</v>
      </c>
      <c r="AZ110" s="63">
        <v>2.2376928330120966E-2</v>
      </c>
      <c r="BA110" s="63">
        <v>1.105261275751409E-2</v>
      </c>
      <c r="BB110" s="63">
        <v>3.3429541087635052E-2</v>
      </c>
      <c r="BC110" s="63">
        <v>5.9462175245719243E-3</v>
      </c>
      <c r="BD110" s="63">
        <v>7.6813797454804286E-3</v>
      </c>
      <c r="BE110" s="63">
        <v>1.3627597270052354E-2</v>
      </c>
      <c r="BF110" s="63">
        <v>1.0899443560786089E-2</v>
      </c>
      <c r="BG110" s="63">
        <v>5.7301818419007019E-3</v>
      </c>
      <c r="BH110" s="63">
        <v>1.6629625402686792E-2</v>
      </c>
      <c r="BI110" s="63">
        <v>4.0139787054138232E-2</v>
      </c>
      <c r="BJ110" s="63">
        <v>0</v>
      </c>
      <c r="BK110" s="63">
        <v>6.5528437072673619E-3</v>
      </c>
      <c r="BL110" s="63">
        <v>1.0835908282439214E-2</v>
      </c>
      <c r="BM110" s="63">
        <v>1.7388751989706578E-2</v>
      </c>
      <c r="BN110" s="63">
        <v>1.405384620741007E-2</v>
      </c>
      <c r="BO110" s="63">
        <v>9.1769175822336325E-3</v>
      </c>
      <c r="BP110" s="63">
        <v>2.3230763789643703E-2</v>
      </c>
      <c r="BQ110" s="63">
        <v>8.6869760036105345E-3</v>
      </c>
      <c r="BR110" s="63">
        <v>1.2968097146738836E-2</v>
      </c>
      <c r="BS110" s="63">
        <v>2.1655073150349372E-2</v>
      </c>
      <c r="BT110" s="63">
        <v>1.127950648156224E-2</v>
      </c>
    </row>
    <row r="111" spans="1:73">
      <c r="A111" s="81" t="s">
        <v>106</v>
      </c>
      <c r="B111" s="63">
        <v>465</v>
      </c>
      <c r="C111" s="63">
        <v>19.690081167399956</v>
      </c>
      <c r="D111" s="63">
        <v>0</v>
      </c>
      <c r="E111" s="63">
        <v>4.7865332669733904</v>
      </c>
      <c r="F111" s="63">
        <v>4.6816350274749752</v>
      </c>
      <c r="G111" s="63">
        <v>8.5390079267242704</v>
      </c>
      <c r="H111" s="63">
        <v>18.007176221172635</v>
      </c>
      <c r="I111" s="63">
        <v>3.74327305979488</v>
      </c>
      <c r="J111" s="63">
        <v>4.1119663523460392</v>
      </c>
      <c r="K111" s="63">
        <v>7.0028712438110636</v>
      </c>
      <c r="L111" s="63">
        <v>14.858110655951982</v>
      </c>
      <c r="M111" s="63">
        <v>10.672304665310905</v>
      </c>
      <c r="N111" s="63">
        <v>7.2231827917039375</v>
      </c>
      <c r="O111" s="63">
        <v>17.895487457014845</v>
      </c>
      <c r="P111" s="63">
        <v>7.2190118875489304</v>
      </c>
      <c r="Q111" s="63">
        <v>26.585979695698668</v>
      </c>
      <c r="R111" s="63">
        <v>33.804991583247606</v>
      </c>
      <c r="S111" s="63">
        <v>22.766792521594816</v>
      </c>
      <c r="T111" s="63">
        <v>49.448157868368199</v>
      </c>
      <c r="U111" s="63">
        <v>33.389968326385173</v>
      </c>
      <c r="V111" s="63">
        <v>0</v>
      </c>
      <c r="W111" s="63">
        <v>8.4305827121333774</v>
      </c>
      <c r="X111" s="63">
        <v>3.9013613033331942</v>
      </c>
      <c r="Y111" s="63">
        <v>12.331944015466572</v>
      </c>
      <c r="Z111" s="63">
        <v>4.2221550544831734</v>
      </c>
      <c r="AA111" s="63">
        <v>2.8784360832542681</v>
      </c>
      <c r="AB111" s="63">
        <v>7.1005911377374415</v>
      </c>
      <c r="AC111" s="63">
        <v>3.0547482509996775</v>
      </c>
      <c r="AD111" s="63">
        <v>7.6788687053898261</v>
      </c>
      <c r="AE111" s="63">
        <v>10.733616956389502</v>
      </c>
      <c r="AF111" s="63">
        <v>7.434098829184479</v>
      </c>
      <c r="AG111" s="63">
        <v>13.538260964290853</v>
      </c>
      <c r="AH111" s="63">
        <v>20.972359793475334</v>
      </c>
      <c r="AI111" s="63">
        <v>27.378429533022786</v>
      </c>
      <c r="AJ111" s="63">
        <v>0</v>
      </c>
      <c r="AK111" s="63">
        <v>6.6436832223078932</v>
      </c>
      <c r="AL111" s="63">
        <v>5.1694186097151382</v>
      </c>
      <c r="AM111" s="63">
        <v>11.813101832023031</v>
      </c>
      <c r="AN111" s="63">
        <v>9.5504668190647841</v>
      </c>
      <c r="AO111" s="63">
        <v>4.9916063799490686</v>
      </c>
      <c r="AP111" s="114">
        <v>14.542073199013853</v>
      </c>
      <c r="AQ111" s="63">
        <v>32.340857877326087</v>
      </c>
      <c r="AR111" s="63">
        <v>3.5254347848921683</v>
      </c>
      <c r="AS111" s="63">
        <v>35.86629266221825</v>
      </c>
      <c r="AT111" s="63">
        <v>20.250105541342403</v>
      </c>
      <c r="AU111" s="63">
        <v>0</v>
      </c>
      <c r="AV111" s="63">
        <v>2.0980416224132634</v>
      </c>
      <c r="AW111" s="63">
        <v>2.5404172296816836</v>
      </c>
      <c r="AX111" s="63">
        <v>7.0302601810956071</v>
      </c>
      <c r="AY111" s="63">
        <v>11.668719033190554</v>
      </c>
      <c r="AZ111" s="63">
        <v>10.405271673506249</v>
      </c>
      <c r="BA111" s="63">
        <v>5.139464932244052</v>
      </c>
      <c r="BB111" s="114">
        <v>15.5447366057503</v>
      </c>
      <c r="BC111" s="63">
        <v>2.7649911489259447</v>
      </c>
      <c r="BD111" s="63">
        <v>3.5718415816483993</v>
      </c>
      <c r="BE111" s="63">
        <v>6.3368327305743444</v>
      </c>
      <c r="BF111" s="63">
        <v>5.0682412557655319</v>
      </c>
      <c r="BG111" s="63">
        <v>2.6645345564838263</v>
      </c>
      <c r="BH111" s="63">
        <v>7.7327758122493586</v>
      </c>
      <c r="BI111" s="63">
        <v>18.665000980174277</v>
      </c>
      <c r="BJ111" s="63">
        <v>0</v>
      </c>
      <c r="BK111" s="63">
        <v>3.0470723238793234</v>
      </c>
      <c r="BL111" s="63">
        <v>5.0386973513342346</v>
      </c>
      <c r="BM111" s="63">
        <v>8.0857696752135588</v>
      </c>
      <c r="BN111" s="63">
        <v>6.535038486445683</v>
      </c>
      <c r="BO111" s="63">
        <v>4.2672666757386395</v>
      </c>
      <c r="BP111" s="63">
        <v>10.802305162184322</v>
      </c>
      <c r="BQ111" s="63">
        <v>4.0394438416788985</v>
      </c>
      <c r="BR111" s="63">
        <v>6.0301651732335584</v>
      </c>
      <c r="BS111" s="63">
        <v>10.069609014912459</v>
      </c>
      <c r="BT111" s="63">
        <v>5.2449705139264413</v>
      </c>
    </row>
    <row r="112" spans="1:73">
      <c r="C112" s="46">
        <v>19</v>
      </c>
      <c r="H112" s="46">
        <v>18</v>
      </c>
      <c r="L112" s="46">
        <v>14</v>
      </c>
      <c r="O112" s="46">
        <v>17</v>
      </c>
      <c r="R112" s="46">
        <v>33</v>
      </c>
      <c r="S112" s="46">
        <v>22</v>
      </c>
      <c r="T112" s="46">
        <v>49</v>
      </c>
      <c r="U112" s="46">
        <v>33</v>
      </c>
      <c r="Y112" s="46">
        <v>12</v>
      </c>
      <c r="AB112" s="46">
        <v>7</v>
      </c>
      <c r="AE112" s="46">
        <v>10</v>
      </c>
      <c r="AH112" s="46">
        <v>20</v>
      </c>
      <c r="AI112" s="46">
        <v>27</v>
      </c>
      <c r="AM112" s="46">
        <v>11</v>
      </c>
      <c r="AP112" s="46">
        <v>14</v>
      </c>
      <c r="AS112" s="46">
        <v>35</v>
      </c>
      <c r="AT112" s="46">
        <v>20</v>
      </c>
      <c r="AY112" s="46">
        <v>11</v>
      </c>
      <c r="BB112" s="46">
        <v>15</v>
      </c>
      <c r="BE112" s="46">
        <v>6</v>
      </c>
      <c r="BH112" s="46">
        <v>7</v>
      </c>
      <c r="BI112" s="46">
        <v>18</v>
      </c>
      <c r="BM112" s="46">
        <v>8</v>
      </c>
      <c r="BP112" s="46">
        <v>10</v>
      </c>
      <c r="BS112" s="46">
        <v>10</v>
      </c>
      <c r="BT112" s="46">
        <v>5</v>
      </c>
      <c r="BU112" s="46">
        <f>SUM(C112:BT112)</f>
        <v>451</v>
      </c>
    </row>
    <row r="113" spans="3:73">
      <c r="C113" s="46">
        <v>1</v>
      </c>
      <c r="L113" s="46">
        <v>1</v>
      </c>
      <c r="O113" s="46">
        <v>1</v>
      </c>
      <c r="R113" s="46">
        <v>1</v>
      </c>
      <c r="S113" s="46">
        <v>1</v>
      </c>
      <c r="AE113" s="46">
        <v>1</v>
      </c>
      <c r="AH113" s="46">
        <v>1</v>
      </c>
      <c r="AM113" s="46">
        <v>1</v>
      </c>
      <c r="AS113" s="46">
        <v>1</v>
      </c>
      <c r="AY113" s="46">
        <v>1</v>
      </c>
      <c r="BB113" s="46">
        <v>1</v>
      </c>
      <c r="BH113" s="46">
        <v>1</v>
      </c>
      <c r="BI113" s="46">
        <v>1</v>
      </c>
      <c r="BP113" s="46">
        <v>1</v>
      </c>
      <c r="BU113" s="46">
        <f>SUM(C113:BT113)</f>
        <v>14</v>
      </c>
    </row>
    <row r="114" spans="3:73" s="121" customFormat="1">
      <c r="C114" s="121">
        <f>SUM(C112:C113)</f>
        <v>20</v>
      </c>
      <c r="H114" s="121">
        <f>SUM(H112:H113)</f>
        <v>18</v>
      </c>
      <c r="L114" s="121">
        <f>SUM(L112:L113)</f>
        <v>15</v>
      </c>
      <c r="O114" s="121">
        <f>SUM(O112:O113)</f>
        <v>18</v>
      </c>
      <c r="R114" s="121">
        <f>SUM(R112:R113)</f>
        <v>34</v>
      </c>
      <c r="S114" s="121">
        <f>SUM(S112:S113)</f>
        <v>23</v>
      </c>
      <c r="T114" s="121">
        <f>SUM(T112:T113)</f>
        <v>49</v>
      </c>
      <c r="U114" s="121">
        <f>SUM(U112:U113)</f>
        <v>33</v>
      </c>
      <c r="Y114" s="121">
        <f>SUM(Y112:Y113)</f>
        <v>12</v>
      </c>
      <c r="AB114" s="121">
        <f>SUM(AB112:AB113)</f>
        <v>7</v>
      </c>
      <c r="AE114" s="121">
        <f>SUM(AE112:AE113)</f>
        <v>11</v>
      </c>
      <c r="AH114" s="121">
        <f>SUM(AH112:AH113)</f>
        <v>21</v>
      </c>
      <c r="AI114" s="121">
        <f>SUM(AI112:AI113)</f>
        <v>27</v>
      </c>
      <c r="AM114" s="121">
        <f>SUM(AM112:AM113)</f>
        <v>12</v>
      </c>
      <c r="AP114" s="121">
        <f>SUM(AP112:AP113)</f>
        <v>14</v>
      </c>
      <c r="AS114" s="121">
        <f>SUM(AS112:AS113)</f>
        <v>36</v>
      </c>
      <c r="AT114" s="121">
        <f>SUM(AT112:AT113)</f>
        <v>20</v>
      </c>
      <c r="AY114" s="121">
        <f>SUM(AY112:AY113)</f>
        <v>12</v>
      </c>
      <c r="BB114" s="121">
        <f>SUM(BB112:BB113)</f>
        <v>16</v>
      </c>
      <c r="BE114" s="121">
        <f>SUM(BE112:BE113)</f>
        <v>6</v>
      </c>
      <c r="BH114" s="121">
        <f>SUM(BH112:BH113)</f>
        <v>8</v>
      </c>
      <c r="BI114" s="121">
        <f>SUM(BI112:BI113)</f>
        <v>19</v>
      </c>
      <c r="BM114" s="121">
        <f>SUM(BM112:BM113)</f>
        <v>8</v>
      </c>
      <c r="BP114" s="121">
        <f>SUM(BP112:BP113)</f>
        <v>11</v>
      </c>
      <c r="BS114" s="121">
        <f>SUM(BS112:BS113)</f>
        <v>10</v>
      </c>
      <c r="BT114" s="121">
        <f>SUM(BT112:BT113)</f>
        <v>5</v>
      </c>
      <c r="BU114" s="121">
        <f>SUM(C114:BT114)</f>
        <v>465</v>
      </c>
    </row>
  </sheetData>
  <phoneticPr fontId="2"/>
  <pageMargins left="0.7" right="0.7" top="0.75" bottom="0.75" header="0.3" footer="0.3"/>
  <pageSetup paperSize="9" orientation="portrait"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59"/>
  <sheetViews>
    <sheetView workbookViewId="0">
      <selection activeCell="A53" sqref="A53:N53"/>
    </sheetView>
  </sheetViews>
  <sheetFormatPr baseColWidth="10" defaultColWidth="8.83203125" defaultRowHeight="14"/>
  <cols>
    <col min="1" max="1" width="11.6640625" style="135" customWidth="1"/>
    <col min="2" max="5" width="13.33203125" style="135" customWidth="1"/>
    <col min="6" max="6" width="10.6640625" style="135" customWidth="1"/>
    <col min="7" max="7" width="11.33203125" style="135" customWidth="1"/>
    <col min="8" max="8" width="10.6640625" style="135" bestFit="1" customWidth="1"/>
    <col min="9" max="13" width="9.33203125" style="135" bestFit="1" customWidth="1"/>
    <col min="14" max="14" width="11.5" style="135" bestFit="1" customWidth="1"/>
    <col min="15" max="16" width="8.6640625" style="135"/>
    <col min="17" max="216" width="8.6640625" style="136"/>
    <col min="217" max="217" width="11.6640625" style="136" customWidth="1"/>
    <col min="218" max="218" width="13.33203125" style="136" customWidth="1"/>
    <col min="219" max="219" width="7" style="136" customWidth="1"/>
    <col min="220" max="222" width="13.33203125" style="136" customWidth="1"/>
    <col min="223" max="223" width="7" style="136" customWidth="1"/>
    <col min="224" max="226" width="13.33203125" style="136" customWidth="1"/>
    <col min="227" max="227" width="7" style="136" customWidth="1"/>
    <col min="228" max="230" width="13.33203125" style="136" customWidth="1"/>
    <col min="231" max="231" width="7" style="136" customWidth="1"/>
    <col min="232" max="233" width="13.33203125" style="136" customWidth="1"/>
    <col min="234" max="472" width="8.6640625" style="136"/>
    <col min="473" max="473" width="11.6640625" style="136" customWidth="1"/>
    <col min="474" max="474" width="13.33203125" style="136" customWidth="1"/>
    <col min="475" max="475" width="7" style="136" customWidth="1"/>
    <col min="476" max="478" width="13.33203125" style="136" customWidth="1"/>
    <col min="479" max="479" width="7" style="136" customWidth="1"/>
    <col min="480" max="482" width="13.33203125" style="136" customWidth="1"/>
    <col min="483" max="483" width="7" style="136" customWidth="1"/>
    <col min="484" max="486" width="13.33203125" style="136" customWidth="1"/>
    <col min="487" max="487" width="7" style="136" customWidth="1"/>
    <col min="488" max="489" width="13.33203125" style="136" customWidth="1"/>
    <col min="490" max="728" width="8.6640625" style="136"/>
    <col min="729" max="729" width="11.6640625" style="136" customWidth="1"/>
    <col min="730" max="730" width="13.33203125" style="136" customWidth="1"/>
    <col min="731" max="731" width="7" style="136" customWidth="1"/>
    <col min="732" max="734" width="13.33203125" style="136" customWidth="1"/>
    <col min="735" max="735" width="7" style="136" customWidth="1"/>
    <col min="736" max="738" width="13.33203125" style="136" customWidth="1"/>
    <col min="739" max="739" width="7" style="136" customWidth="1"/>
    <col min="740" max="742" width="13.33203125" style="136" customWidth="1"/>
    <col min="743" max="743" width="7" style="136" customWidth="1"/>
    <col min="744" max="745" width="13.33203125" style="136" customWidth="1"/>
    <col min="746" max="984" width="8.6640625" style="136"/>
    <col min="985" max="985" width="11.6640625" style="136" customWidth="1"/>
    <col min="986" max="986" width="13.33203125" style="136" customWidth="1"/>
    <col min="987" max="987" width="7" style="136" customWidth="1"/>
    <col min="988" max="990" width="13.33203125" style="136" customWidth="1"/>
    <col min="991" max="991" width="7" style="136" customWidth="1"/>
    <col min="992" max="994" width="13.33203125" style="136" customWidth="1"/>
    <col min="995" max="995" width="7" style="136" customWidth="1"/>
    <col min="996" max="998" width="13.33203125" style="136" customWidth="1"/>
    <col min="999" max="999" width="7" style="136" customWidth="1"/>
    <col min="1000" max="1001" width="13.33203125" style="136" customWidth="1"/>
    <col min="1002" max="1240" width="8.6640625" style="136"/>
    <col min="1241" max="1241" width="11.6640625" style="136" customWidth="1"/>
    <col min="1242" max="1242" width="13.33203125" style="136" customWidth="1"/>
    <col min="1243" max="1243" width="7" style="136" customWidth="1"/>
    <col min="1244" max="1246" width="13.33203125" style="136" customWidth="1"/>
    <col min="1247" max="1247" width="7" style="136" customWidth="1"/>
    <col min="1248" max="1250" width="13.33203125" style="136" customWidth="1"/>
    <col min="1251" max="1251" width="7" style="136" customWidth="1"/>
    <col min="1252" max="1254" width="13.33203125" style="136" customWidth="1"/>
    <col min="1255" max="1255" width="7" style="136" customWidth="1"/>
    <col min="1256" max="1257" width="13.33203125" style="136" customWidth="1"/>
    <col min="1258" max="1496" width="8.6640625" style="136"/>
    <col min="1497" max="1497" width="11.6640625" style="136" customWidth="1"/>
    <col min="1498" max="1498" width="13.33203125" style="136" customWidth="1"/>
    <col min="1499" max="1499" width="7" style="136" customWidth="1"/>
    <col min="1500" max="1502" width="13.33203125" style="136" customWidth="1"/>
    <col min="1503" max="1503" width="7" style="136" customWidth="1"/>
    <col min="1504" max="1506" width="13.33203125" style="136" customWidth="1"/>
    <col min="1507" max="1507" width="7" style="136" customWidth="1"/>
    <col min="1508" max="1510" width="13.33203125" style="136" customWidth="1"/>
    <col min="1511" max="1511" width="7" style="136" customWidth="1"/>
    <col min="1512" max="1513" width="13.33203125" style="136" customWidth="1"/>
    <col min="1514" max="1752" width="8.6640625" style="136"/>
    <col min="1753" max="1753" width="11.6640625" style="136" customWidth="1"/>
    <col min="1754" max="1754" width="13.33203125" style="136" customWidth="1"/>
    <col min="1755" max="1755" width="7" style="136" customWidth="1"/>
    <col min="1756" max="1758" width="13.33203125" style="136" customWidth="1"/>
    <col min="1759" max="1759" width="7" style="136" customWidth="1"/>
    <col min="1760" max="1762" width="13.33203125" style="136" customWidth="1"/>
    <col min="1763" max="1763" width="7" style="136" customWidth="1"/>
    <col min="1764" max="1766" width="13.33203125" style="136" customWidth="1"/>
    <col min="1767" max="1767" width="7" style="136" customWidth="1"/>
    <col min="1768" max="1769" width="13.33203125" style="136" customWidth="1"/>
    <col min="1770" max="2008" width="8.6640625" style="136"/>
    <col min="2009" max="2009" width="11.6640625" style="136" customWidth="1"/>
    <col min="2010" max="2010" width="13.33203125" style="136" customWidth="1"/>
    <col min="2011" max="2011" width="7" style="136" customWidth="1"/>
    <col min="2012" max="2014" width="13.33203125" style="136" customWidth="1"/>
    <col min="2015" max="2015" width="7" style="136" customWidth="1"/>
    <col min="2016" max="2018" width="13.33203125" style="136" customWidth="1"/>
    <col min="2019" max="2019" width="7" style="136" customWidth="1"/>
    <col min="2020" max="2022" width="13.33203125" style="136" customWidth="1"/>
    <col min="2023" max="2023" width="7" style="136" customWidth="1"/>
    <col min="2024" max="2025" width="13.33203125" style="136" customWidth="1"/>
    <col min="2026" max="2264" width="8.6640625" style="136"/>
    <col min="2265" max="2265" width="11.6640625" style="136" customWidth="1"/>
    <col min="2266" max="2266" width="13.33203125" style="136" customWidth="1"/>
    <col min="2267" max="2267" width="7" style="136" customWidth="1"/>
    <col min="2268" max="2270" width="13.33203125" style="136" customWidth="1"/>
    <col min="2271" max="2271" width="7" style="136" customWidth="1"/>
    <col min="2272" max="2274" width="13.33203125" style="136" customWidth="1"/>
    <col min="2275" max="2275" width="7" style="136" customWidth="1"/>
    <col min="2276" max="2278" width="13.33203125" style="136" customWidth="1"/>
    <col min="2279" max="2279" width="7" style="136" customWidth="1"/>
    <col min="2280" max="2281" width="13.33203125" style="136" customWidth="1"/>
    <col min="2282" max="2520" width="8.6640625" style="136"/>
    <col min="2521" max="2521" width="11.6640625" style="136" customWidth="1"/>
    <col min="2522" max="2522" width="13.33203125" style="136" customWidth="1"/>
    <col min="2523" max="2523" width="7" style="136" customWidth="1"/>
    <col min="2524" max="2526" width="13.33203125" style="136" customWidth="1"/>
    <col min="2527" max="2527" width="7" style="136" customWidth="1"/>
    <col min="2528" max="2530" width="13.33203125" style="136" customWidth="1"/>
    <col min="2531" max="2531" width="7" style="136" customWidth="1"/>
    <col min="2532" max="2534" width="13.33203125" style="136" customWidth="1"/>
    <col min="2535" max="2535" width="7" style="136" customWidth="1"/>
    <col min="2536" max="2537" width="13.33203125" style="136" customWidth="1"/>
    <col min="2538" max="2776" width="8.6640625" style="136"/>
    <col min="2777" max="2777" width="11.6640625" style="136" customWidth="1"/>
    <col min="2778" max="2778" width="13.33203125" style="136" customWidth="1"/>
    <col min="2779" max="2779" width="7" style="136" customWidth="1"/>
    <col min="2780" max="2782" width="13.33203125" style="136" customWidth="1"/>
    <col min="2783" max="2783" width="7" style="136" customWidth="1"/>
    <col min="2784" max="2786" width="13.33203125" style="136" customWidth="1"/>
    <col min="2787" max="2787" width="7" style="136" customWidth="1"/>
    <col min="2788" max="2790" width="13.33203125" style="136" customWidth="1"/>
    <col min="2791" max="2791" width="7" style="136" customWidth="1"/>
    <col min="2792" max="2793" width="13.33203125" style="136" customWidth="1"/>
    <col min="2794" max="3032" width="8.6640625" style="136"/>
    <col min="3033" max="3033" width="11.6640625" style="136" customWidth="1"/>
    <col min="3034" max="3034" width="13.33203125" style="136" customWidth="1"/>
    <col min="3035" max="3035" width="7" style="136" customWidth="1"/>
    <col min="3036" max="3038" width="13.33203125" style="136" customWidth="1"/>
    <col min="3039" max="3039" width="7" style="136" customWidth="1"/>
    <col min="3040" max="3042" width="13.33203125" style="136" customWidth="1"/>
    <col min="3043" max="3043" width="7" style="136" customWidth="1"/>
    <col min="3044" max="3046" width="13.33203125" style="136" customWidth="1"/>
    <col min="3047" max="3047" width="7" style="136" customWidth="1"/>
    <col min="3048" max="3049" width="13.33203125" style="136" customWidth="1"/>
    <col min="3050" max="3288" width="8.6640625" style="136"/>
    <col min="3289" max="3289" width="11.6640625" style="136" customWidth="1"/>
    <col min="3290" max="3290" width="13.33203125" style="136" customWidth="1"/>
    <col min="3291" max="3291" width="7" style="136" customWidth="1"/>
    <col min="3292" max="3294" width="13.33203125" style="136" customWidth="1"/>
    <col min="3295" max="3295" width="7" style="136" customWidth="1"/>
    <col min="3296" max="3298" width="13.33203125" style="136" customWidth="1"/>
    <col min="3299" max="3299" width="7" style="136" customWidth="1"/>
    <col min="3300" max="3302" width="13.33203125" style="136" customWidth="1"/>
    <col min="3303" max="3303" width="7" style="136" customWidth="1"/>
    <col min="3304" max="3305" width="13.33203125" style="136" customWidth="1"/>
    <col min="3306" max="3544" width="8.6640625" style="136"/>
    <col min="3545" max="3545" width="11.6640625" style="136" customWidth="1"/>
    <col min="3546" max="3546" width="13.33203125" style="136" customWidth="1"/>
    <col min="3547" max="3547" width="7" style="136" customWidth="1"/>
    <col min="3548" max="3550" width="13.33203125" style="136" customWidth="1"/>
    <col min="3551" max="3551" width="7" style="136" customWidth="1"/>
    <col min="3552" max="3554" width="13.33203125" style="136" customWidth="1"/>
    <col min="3555" max="3555" width="7" style="136" customWidth="1"/>
    <col min="3556" max="3558" width="13.33203125" style="136" customWidth="1"/>
    <col min="3559" max="3559" width="7" style="136" customWidth="1"/>
    <col min="3560" max="3561" width="13.33203125" style="136" customWidth="1"/>
    <col min="3562" max="3800" width="8.6640625" style="136"/>
    <col min="3801" max="3801" width="11.6640625" style="136" customWidth="1"/>
    <col min="3802" max="3802" width="13.33203125" style="136" customWidth="1"/>
    <col min="3803" max="3803" width="7" style="136" customWidth="1"/>
    <col min="3804" max="3806" width="13.33203125" style="136" customWidth="1"/>
    <col min="3807" max="3807" width="7" style="136" customWidth="1"/>
    <col min="3808" max="3810" width="13.33203125" style="136" customWidth="1"/>
    <col min="3811" max="3811" width="7" style="136" customWidth="1"/>
    <col min="3812" max="3814" width="13.33203125" style="136" customWidth="1"/>
    <col min="3815" max="3815" width="7" style="136" customWidth="1"/>
    <col min="3816" max="3817" width="13.33203125" style="136" customWidth="1"/>
    <col min="3818" max="4056" width="8.6640625" style="136"/>
    <col min="4057" max="4057" width="11.6640625" style="136" customWidth="1"/>
    <col min="4058" max="4058" width="13.33203125" style="136" customWidth="1"/>
    <col min="4059" max="4059" width="7" style="136" customWidth="1"/>
    <col min="4060" max="4062" width="13.33203125" style="136" customWidth="1"/>
    <col min="4063" max="4063" width="7" style="136" customWidth="1"/>
    <col min="4064" max="4066" width="13.33203125" style="136" customWidth="1"/>
    <col min="4067" max="4067" width="7" style="136" customWidth="1"/>
    <col min="4068" max="4070" width="13.33203125" style="136" customWidth="1"/>
    <col min="4071" max="4071" width="7" style="136" customWidth="1"/>
    <col min="4072" max="4073" width="13.33203125" style="136" customWidth="1"/>
    <col min="4074" max="4312" width="8.6640625" style="136"/>
    <col min="4313" max="4313" width="11.6640625" style="136" customWidth="1"/>
    <col min="4314" max="4314" width="13.33203125" style="136" customWidth="1"/>
    <col min="4315" max="4315" width="7" style="136" customWidth="1"/>
    <col min="4316" max="4318" width="13.33203125" style="136" customWidth="1"/>
    <col min="4319" max="4319" width="7" style="136" customWidth="1"/>
    <col min="4320" max="4322" width="13.33203125" style="136" customWidth="1"/>
    <col min="4323" max="4323" width="7" style="136" customWidth="1"/>
    <col min="4324" max="4326" width="13.33203125" style="136" customWidth="1"/>
    <col min="4327" max="4327" width="7" style="136" customWidth="1"/>
    <col min="4328" max="4329" width="13.33203125" style="136" customWidth="1"/>
    <col min="4330" max="4568" width="8.6640625" style="136"/>
    <col min="4569" max="4569" width="11.6640625" style="136" customWidth="1"/>
    <col min="4570" max="4570" width="13.33203125" style="136" customWidth="1"/>
    <col min="4571" max="4571" width="7" style="136" customWidth="1"/>
    <col min="4572" max="4574" width="13.33203125" style="136" customWidth="1"/>
    <col min="4575" max="4575" width="7" style="136" customWidth="1"/>
    <col min="4576" max="4578" width="13.33203125" style="136" customWidth="1"/>
    <col min="4579" max="4579" width="7" style="136" customWidth="1"/>
    <col min="4580" max="4582" width="13.33203125" style="136" customWidth="1"/>
    <col min="4583" max="4583" width="7" style="136" customWidth="1"/>
    <col min="4584" max="4585" width="13.33203125" style="136" customWidth="1"/>
    <col min="4586" max="4824" width="8.6640625" style="136"/>
    <col min="4825" max="4825" width="11.6640625" style="136" customWidth="1"/>
    <col min="4826" max="4826" width="13.33203125" style="136" customWidth="1"/>
    <col min="4827" max="4827" width="7" style="136" customWidth="1"/>
    <col min="4828" max="4830" width="13.33203125" style="136" customWidth="1"/>
    <col min="4831" max="4831" width="7" style="136" customWidth="1"/>
    <col min="4832" max="4834" width="13.33203125" style="136" customWidth="1"/>
    <col min="4835" max="4835" width="7" style="136" customWidth="1"/>
    <col min="4836" max="4838" width="13.33203125" style="136" customWidth="1"/>
    <col min="4839" max="4839" width="7" style="136" customWidth="1"/>
    <col min="4840" max="4841" width="13.33203125" style="136" customWidth="1"/>
    <col min="4842" max="5080" width="8.6640625" style="136"/>
    <col min="5081" max="5081" width="11.6640625" style="136" customWidth="1"/>
    <col min="5082" max="5082" width="13.33203125" style="136" customWidth="1"/>
    <col min="5083" max="5083" width="7" style="136" customWidth="1"/>
    <col min="5084" max="5086" width="13.33203125" style="136" customWidth="1"/>
    <col min="5087" max="5087" width="7" style="136" customWidth="1"/>
    <col min="5088" max="5090" width="13.33203125" style="136" customWidth="1"/>
    <col min="5091" max="5091" width="7" style="136" customWidth="1"/>
    <col min="5092" max="5094" width="13.33203125" style="136" customWidth="1"/>
    <col min="5095" max="5095" width="7" style="136" customWidth="1"/>
    <col min="5096" max="5097" width="13.33203125" style="136" customWidth="1"/>
    <col min="5098" max="5336" width="8.6640625" style="136"/>
    <col min="5337" max="5337" width="11.6640625" style="136" customWidth="1"/>
    <col min="5338" max="5338" width="13.33203125" style="136" customWidth="1"/>
    <col min="5339" max="5339" width="7" style="136" customWidth="1"/>
    <col min="5340" max="5342" width="13.33203125" style="136" customWidth="1"/>
    <col min="5343" max="5343" width="7" style="136" customWidth="1"/>
    <col min="5344" max="5346" width="13.33203125" style="136" customWidth="1"/>
    <col min="5347" max="5347" width="7" style="136" customWidth="1"/>
    <col min="5348" max="5350" width="13.33203125" style="136" customWidth="1"/>
    <col min="5351" max="5351" width="7" style="136" customWidth="1"/>
    <col min="5352" max="5353" width="13.33203125" style="136" customWidth="1"/>
    <col min="5354" max="5592" width="8.6640625" style="136"/>
    <col min="5593" max="5593" width="11.6640625" style="136" customWidth="1"/>
    <col min="5594" max="5594" width="13.33203125" style="136" customWidth="1"/>
    <col min="5595" max="5595" width="7" style="136" customWidth="1"/>
    <col min="5596" max="5598" width="13.33203125" style="136" customWidth="1"/>
    <col min="5599" max="5599" width="7" style="136" customWidth="1"/>
    <col min="5600" max="5602" width="13.33203125" style="136" customWidth="1"/>
    <col min="5603" max="5603" width="7" style="136" customWidth="1"/>
    <col min="5604" max="5606" width="13.33203125" style="136" customWidth="1"/>
    <col min="5607" max="5607" width="7" style="136" customWidth="1"/>
    <col min="5608" max="5609" width="13.33203125" style="136" customWidth="1"/>
    <col min="5610" max="5848" width="8.6640625" style="136"/>
    <col min="5849" max="5849" width="11.6640625" style="136" customWidth="1"/>
    <col min="5850" max="5850" width="13.33203125" style="136" customWidth="1"/>
    <col min="5851" max="5851" width="7" style="136" customWidth="1"/>
    <col min="5852" max="5854" width="13.33203125" style="136" customWidth="1"/>
    <col min="5855" max="5855" width="7" style="136" customWidth="1"/>
    <col min="5856" max="5858" width="13.33203125" style="136" customWidth="1"/>
    <col min="5859" max="5859" width="7" style="136" customWidth="1"/>
    <col min="5860" max="5862" width="13.33203125" style="136" customWidth="1"/>
    <col min="5863" max="5863" width="7" style="136" customWidth="1"/>
    <col min="5864" max="5865" width="13.33203125" style="136" customWidth="1"/>
    <col min="5866" max="6104" width="8.6640625" style="136"/>
    <col min="6105" max="6105" width="11.6640625" style="136" customWidth="1"/>
    <col min="6106" max="6106" width="13.33203125" style="136" customWidth="1"/>
    <col min="6107" max="6107" width="7" style="136" customWidth="1"/>
    <col min="6108" max="6110" width="13.33203125" style="136" customWidth="1"/>
    <col min="6111" max="6111" width="7" style="136" customWidth="1"/>
    <col min="6112" max="6114" width="13.33203125" style="136" customWidth="1"/>
    <col min="6115" max="6115" width="7" style="136" customWidth="1"/>
    <col min="6116" max="6118" width="13.33203125" style="136" customWidth="1"/>
    <col min="6119" max="6119" width="7" style="136" customWidth="1"/>
    <col min="6120" max="6121" width="13.33203125" style="136" customWidth="1"/>
    <col min="6122" max="6360" width="8.6640625" style="136"/>
    <col min="6361" max="6361" width="11.6640625" style="136" customWidth="1"/>
    <col min="6362" max="6362" width="13.33203125" style="136" customWidth="1"/>
    <col min="6363" max="6363" width="7" style="136" customWidth="1"/>
    <col min="6364" max="6366" width="13.33203125" style="136" customWidth="1"/>
    <col min="6367" max="6367" width="7" style="136" customWidth="1"/>
    <col min="6368" max="6370" width="13.33203125" style="136" customWidth="1"/>
    <col min="6371" max="6371" width="7" style="136" customWidth="1"/>
    <col min="6372" max="6374" width="13.33203125" style="136" customWidth="1"/>
    <col min="6375" max="6375" width="7" style="136" customWidth="1"/>
    <col min="6376" max="6377" width="13.33203125" style="136" customWidth="1"/>
    <col min="6378" max="6616" width="8.6640625" style="136"/>
    <col min="6617" max="6617" width="11.6640625" style="136" customWidth="1"/>
    <col min="6618" max="6618" width="13.33203125" style="136" customWidth="1"/>
    <col min="6619" max="6619" width="7" style="136" customWidth="1"/>
    <col min="6620" max="6622" width="13.33203125" style="136" customWidth="1"/>
    <col min="6623" max="6623" width="7" style="136" customWidth="1"/>
    <col min="6624" max="6626" width="13.33203125" style="136" customWidth="1"/>
    <col min="6627" max="6627" width="7" style="136" customWidth="1"/>
    <col min="6628" max="6630" width="13.33203125" style="136" customWidth="1"/>
    <col min="6631" max="6631" width="7" style="136" customWidth="1"/>
    <col min="6632" max="6633" width="13.33203125" style="136" customWidth="1"/>
    <col min="6634" max="6872" width="8.6640625" style="136"/>
    <col min="6873" max="6873" width="11.6640625" style="136" customWidth="1"/>
    <col min="6874" max="6874" width="13.33203125" style="136" customWidth="1"/>
    <col min="6875" max="6875" width="7" style="136" customWidth="1"/>
    <col min="6876" max="6878" width="13.33203125" style="136" customWidth="1"/>
    <col min="6879" max="6879" width="7" style="136" customWidth="1"/>
    <col min="6880" max="6882" width="13.33203125" style="136" customWidth="1"/>
    <col min="6883" max="6883" width="7" style="136" customWidth="1"/>
    <col min="6884" max="6886" width="13.33203125" style="136" customWidth="1"/>
    <col min="6887" max="6887" width="7" style="136" customWidth="1"/>
    <col min="6888" max="6889" width="13.33203125" style="136" customWidth="1"/>
    <col min="6890" max="7128" width="8.6640625" style="136"/>
    <col min="7129" max="7129" width="11.6640625" style="136" customWidth="1"/>
    <col min="7130" max="7130" width="13.33203125" style="136" customWidth="1"/>
    <col min="7131" max="7131" width="7" style="136" customWidth="1"/>
    <col min="7132" max="7134" width="13.33203125" style="136" customWidth="1"/>
    <col min="7135" max="7135" width="7" style="136" customWidth="1"/>
    <col min="7136" max="7138" width="13.33203125" style="136" customWidth="1"/>
    <col min="7139" max="7139" width="7" style="136" customWidth="1"/>
    <col min="7140" max="7142" width="13.33203125" style="136" customWidth="1"/>
    <col min="7143" max="7143" width="7" style="136" customWidth="1"/>
    <col min="7144" max="7145" width="13.33203125" style="136" customWidth="1"/>
    <col min="7146" max="7384" width="8.6640625" style="136"/>
    <col min="7385" max="7385" width="11.6640625" style="136" customWidth="1"/>
    <col min="7386" max="7386" width="13.33203125" style="136" customWidth="1"/>
    <col min="7387" max="7387" width="7" style="136" customWidth="1"/>
    <col min="7388" max="7390" width="13.33203125" style="136" customWidth="1"/>
    <col min="7391" max="7391" width="7" style="136" customWidth="1"/>
    <col min="7392" max="7394" width="13.33203125" style="136" customWidth="1"/>
    <col min="7395" max="7395" width="7" style="136" customWidth="1"/>
    <col min="7396" max="7398" width="13.33203125" style="136" customWidth="1"/>
    <col min="7399" max="7399" width="7" style="136" customWidth="1"/>
    <col min="7400" max="7401" width="13.33203125" style="136" customWidth="1"/>
    <col min="7402" max="7640" width="8.6640625" style="136"/>
    <col min="7641" max="7641" width="11.6640625" style="136" customWidth="1"/>
    <col min="7642" max="7642" width="13.33203125" style="136" customWidth="1"/>
    <col min="7643" max="7643" width="7" style="136" customWidth="1"/>
    <col min="7644" max="7646" width="13.33203125" style="136" customWidth="1"/>
    <col min="7647" max="7647" width="7" style="136" customWidth="1"/>
    <col min="7648" max="7650" width="13.33203125" style="136" customWidth="1"/>
    <col min="7651" max="7651" width="7" style="136" customWidth="1"/>
    <col min="7652" max="7654" width="13.33203125" style="136" customWidth="1"/>
    <col min="7655" max="7655" width="7" style="136" customWidth="1"/>
    <col min="7656" max="7657" width="13.33203125" style="136" customWidth="1"/>
    <col min="7658" max="7896" width="8.6640625" style="136"/>
    <col min="7897" max="7897" width="11.6640625" style="136" customWidth="1"/>
    <col min="7898" max="7898" width="13.33203125" style="136" customWidth="1"/>
    <col min="7899" max="7899" width="7" style="136" customWidth="1"/>
    <col min="7900" max="7902" width="13.33203125" style="136" customWidth="1"/>
    <col min="7903" max="7903" width="7" style="136" customWidth="1"/>
    <col min="7904" max="7906" width="13.33203125" style="136" customWidth="1"/>
    <col min="7907" max="7907" width="7" style="136" customWidth="1"/>
    <col min="7908" max="7910" width="13.33203125" style="136" customWidth="1"/>
    <col min="7911" max="7911" width="7" style="136" customWidth="1"/>
    <col min="7912" max="7913" width="13.33203125" style="136" customWidth="1"/>
    <col min="7914" max="8152" width="8.6640625" style="136"/>
    <col min="8153" max="8153" width="11.6640625" style="136" customWidth="1"/>
    <col min="8154" max="8154" width="13.33203125" style="136" customWidth="1"/>
    <col min="8155" max="8155" width="7" style="136" customWidth="1"/>
    <col min="8156" max="8158" width="13.33203125" style="136" customWidth="1"/>
    <col min="8159" max="8159" width="7" style="136" customWidth="1"/>
    <col min="8160" max="8162" width="13.33203125" style="136" customWidth="1"/>
    <col min="8163" max="8163" width="7" style="136" customWidth="1"/>
    <col min="8164" max="8166" width="13.33203125" style="136" customWidth="1"/>
    <col min="8167" max="8167" width="7" style="136" customWidth="1"/>
    <col min="8168" max="8169" width="13.33203125" style="136" customWidth="1"/>
    <col min="8170" max="8408" width="8.6640625" style="136"/>
    <col min="8409" max="8409" width="11.6640625" style="136" customWidth="1"/>
    <col min="8410" max="8410" width="13.33203125" style="136" customWidth="1"/>
    <col min="8411" max="8411" width="7" style="136" customWidth="1"/>
    <col min="8412" max="8414" width="13.33203125" style="136" customWidth="1"/>
    <col min="8415" max="8415" width="7" style="136" customWidth="1"/>
    <col min="8416" max="8418" width="13.33203125" style="136" customWidth="1"/>
    <col min="8419" max="8419" width="7" style="136" customWidth="1"/>
    <col min="8420" max="8422" width="13.33203125" style="136" customWidth="1"/>
    <col min="8423" max="8423" width="7" style="136" customWidth="1"/>
    <col min="8424" max="8425" width="13.33203125" style="136" customWidth="1"/>
    <col min="8426" max="8664" width="8.6640625" style="136"/>
    <col min="8665" max="8665" width="11.6640625" style="136" customWidth="1"/>
    <col min="8666" max="8666" width="13.33203125" style="136" customWidth="1"/>
    <col min="8667" max="8667" width="7" style="136" customWidth="1"/>
    <col min="8668" max="8670" width="13.33203125" style="136" customWidth="1"/>
    <col min="8671" max="8671" width="7" style="136" customWidth="1"/>
    <col min="8672" max="8674" width="13.33203125" style="136" customWidth="1"/>
    <col min="8675" max="8675" width="7" style="136" customWidth="1"/>
    <col min="8676" max="8678" width="13.33203125" style="136" customWidth="1"/>
    <col min="8679" max="8679" width="7" style="136" customWidth="1"/>
    <col min="8680" max="8681" width="13.33203125" style="136" customWidth="1"/>
    <col min="8682" max="8920" width="8.6640625" style="136"/>
    <col min="8921" max="8921" width="11.6640625" style="136" customWidth="1"/>
    <col min="8922" max="8922" width="13.33203125" style="136" customWidth="1"/>
    <col min="8923" max="8923" width="7" style="136" customWidth="1"/>
    <col min="8924" max="8926" width="13.33203125" style="136" customWidth="1"/>
    <col min="8927" max="8927" width="7" style="136" customWidth="1"/>
    <col min="8928" max="8930" width="13.33203125" style="136" customWidth="1"/>
    <col min="8931" max="8931" width="7" style="136" customWidth="1"/>
    <col min="8932" max="8934" width="13.33203125" style="136" customWidth="1"/>
    <col min="8935" max="8935" width="7" style="136" customWidth="1"/>
    <col min="8936" max="8937" width="13.33203125" style="136" customWidth="1"/>
    <col min="8938" max="9176" width="8.6640625" style="136"/>
    <col min="9177" max="9177" width="11.6640625" style="136" customWidth="1"/>
    <col min="9178" max="9178" width="13.33203125" style="136" customWidth="1"/>
    <col min="9179" max="9179" width="7" style="136" customWidth="1"/>
    <col min="9180" max="9182" width="13.33203125" style="136" customWidth="1"/>
    <col min="9183" max="9183" width="7" style="136" customWidth="1"/>
    <col min="9184" max="9186" width="13.33203125" style="136" customWidth="1"/>
    <col min="9187" max="9187" width="7" style="136" customWidth="1"/>
    <col min="9188" max="9190" width="13.33203125" style="136" customWidth="1"/>
    <col min="9191" max="9191" width="7" style="136" customWidth="1"/>
    <col min="9192" max="9193" width="13.33203125" style="136" customWidth="1"/>
    <col min="9194" max="9432" width="8.6640625" style="136"/>
    <col min="9433" max="9433" width="11.6640625" style="136" customWidth="1"/>
    <col min="9434" max="9434" width="13.33203125" style="136" customWidth="1"/>
    <col min="9435" max="9435" width="7" style="136" customWidth="1"/>
    <col min="9436" max="9438" width="13.33203125" style="136" customWidth="1"/>
    <col min="9439" max="9439" width="7" style="136" customWidth="1"/>
    <col min="9440" max="9442" width="13.33203125" style="136" customWidth="1"/>
    <col min="9443" max="9443" width="7" style="136" customWidth="1"/>
    <col min="9444" max="9446" width="13.33203125" style="136" customWidth="1"/>
    <col min="9447" max="9447" width="7" style="136" customWidth="1"/>
    <col min="9448" max="9449" width="13.33203125" style="136" customWidth="1"/>
    <col min="9450" max="9688" width="8.6640625" style="136"/>
    <col min="9689" max="9689" width="11.6640625" style="136" customWidth="1"/>
    <col min="9690" max="9690" width="13.33203125" style="136" customWidth="1"/>
    <col min="9691" max="9691" width="7" style="136" customWidth="1"/>
    <col min="9692" max="9694" width="13.33203125" style="136" customWidth="1"/>
    <col min="9695" max="9695" width="7" style="136" customWidth="1"/>
    <col min="9696" max="9698" width="13.33203125" style="136" customWidth="1"/>
    <col min="9699" max="9699" width="7" style="136" customWidth="1"/>
    <col min="9700" max="9702" width="13.33203125" style="136" customWidth="1"/>
    <col min="9703" max="9703" width="7" style="136" customWidth="1"/>
    <col min="9704" max="9705" width="13.33203125" style="136" customWidth="1"/>
    <col min="9706" max="9944" width="8.6640625" style="136"/>
    <col min="9945" max="9945" width="11.6640625" style="136" customWidth="1"/>
    <col min="9946" max="9946" width="13.33203125" style="136" customWidth="1"/>
    <col min="9947" max="9947" width="7" style="136" customWidth="1"/>
    <col min="9948" max="9950" width="13.33203125" style="136" customWidth="1"/>
    <col min="9951" max="9951" width="7" style="136" customWidth="1"/>
    <col min="9952" max="9954" width="13.33203125" style="136" customWidth="1"/>
    <col min="9955" max="9955" width="7" style="136" customWidth="1"/>
    <col min="9956" max="9958" width="13.33203125" style="136" customWidth="1"/>
    <col min="9959" max="9959" width="7" style="136" customWidth="1"/>
    <col min="9960" max="9961" width="13.33203125" style="136" customWidth="1"/>
    <col min="9962" max="10200" width="8.6640625" style="136"/>
    <col min="10201" max="10201" width="11.6640625" style="136" customWidth="1"/>
    <col min="10202" max="10202" width="13.33203125" style="136" customWidth="1"/>
    <col min="10203" max="10203" width="7" style="136" customWidth="1"/>
    <col min="10204" max="10206" width="13.33203125" style="136" customWidth="1"/>
    <col min="10207" max="10207" width="7" style="136" customWidth="1"/>
    <col min="10208" max="10210" width="13.33203125" style="136" customWidth="1"/>
    <col min="10211" max="10211" width="7" style="136" customWidth="1"/>
    <col min="10212" max="10214" width="13.33203125" style="136" customWidth="1"/>
    <col min="10215" max="10215" width="7" style="136" customWidth="1"/>
    <col min="10216" max="10217" width="13.33203125" style="136" customWidth="1"/>
    <col min="10218" max="10456" width="8.6640625" style="136"/>
    <col min="10457" max="10457" width="11.6640625" style="136" customWidth="1"/>
    <col min="10458" max="10458" width="13.33203125" style="136" customWidth="1"/>
    <col min="10459" max="10459" width="7" style="136" customWidth="1"/>
    <col min="10460" max="10462" width="13.33203125" style="136" customWidth="1"/>
    <col min="10463" max="10463" width="7" style="136" customWidth="1"/>
    <col min="10464" max="10466" width="13.33203125" style="136" customWidth="1"/>
    <col min="10467" max="10467" width="7" style="136" customWidth="1"/>
    <col min="10468" max="10470" width="13.33203125" style="136" customWidth="1"/>
    <col min="10471" max="10471" width="7" style="136" customWidth="1"/>
    <col min="10472" max="10473" width="13.33203125" style="136" customWidth="1"/>
    <col min="10474" max="10712" width="8.6640625" style="136"/>
    <col min="10713" max="10713" width="11.6640625" style="136" customWidth="1"/>
    <col min="10714" max="10714" width="13.33203125" style="136" customWidth="1"/>
    <col min="10715" max="10715" width="7" style="136" customWidth="1"/>
    <col min="10716" max="10718" width="13.33203125" style="136" customWidth="1"/>
    <col min="10719" max="10719" width="7" style="136" customWidth="1"/>
    <col min="10720" max="10722" width="13.33203125" style="136" customWidth="1"/>
    <col min="10723" max="10723" width="7" style="136" customWidth="1"/>
    <col min="10724" max="10726" width="13.33203125" style="136" customWidth="1"/>
    <col min="10727" max="10727" width="7" style="136" customWidth="1"/>
    <col min="10728" max="10729" width="13.33203125" style="136" customWidth="1"/>
    <col min="10730" max="10968" width="8.6640625" style="136"/>
    <col min="10969" max="10969" width="11.6640625" style="136" customWidth="1"/>
    <col min="10970" max="10970" width="13.33203125" style="136" customWidth="1"/>
    <col min="10971" max="10971" width="7" style="136" customWidth="1"/>
    <col min="10972" max="10974" width="13.33203125" style="136" customWidth="1"/>
    <col min="10975" max="10975" width="7" style="136" customWidth="1"/>
    <col min="10976" max="10978" width="13.33203125" style="136" customWidth="1"/>
    <col min="10979" max="10979" width="7" style="136" customWidth="1"/>
    <col min="10980" max="10982" width="13.33203125" style="136" customWidth="1"/>
    <col min="10983" max="10983" width="7" style="136" customWidth="1"/>
    <col min="10984" max="10985" width="13.33203125" style="136" customWidth="1"/>
    <col min="10986" max="11224" width="8.6640625" style="136"/>
    <col min="11225" max="11225" width="11.6640625" style="136" customWidth="1"/>
    <col min="11226" max="11226" width="13.33203125" style="136" customWidth="1"/>
    <col min="11227" max="11227" width="7" style="136" customWidth="1"/>
    <col min="11228" max="11230" width="13.33203125" style="136" customWidth="1"/>
    <col min="11231" max="11231" width="7" style="136" customWidth="1"/>
    <col min="11232" max="11234" width="13.33203125" style="136" customWidth="1"/>
    <col min="11235" max="11235" width="7" style="136" customWidth="1"/>
    <col min="11236" max="11238" width="13.33203125" style="136" customWidth="1"/>
    <col min="11239" max="11239" width="7" style="136" customWidth="1"/>
    <col min="11240" max="11241" width="13.33203125" style="136" customWidth="1"/>
    <col min="11242" max="11480" width="8.6640625" style="136"/>
    <col min="11481" max="11481" width="11.6640625" style="136" customWidth="1"/>
    <col min="11482" max="11482" width="13.33203125" style="136" customWidth="1"/>
    <col min="11483" max="11483" width="7" style="136" customWidth="1"/>
    <col min="11484" max="11486" width="13.33203125" style="136" customWidth="1"/>
    <col min="11487" max="11487" width="7" style="136" customWidth="1"/>
    <col min="11488" max="11490" width="13.33203125" style="136" customWidth="1"/>
    <col min="11491" max="11491" width="7" style="136" customWidth="1"/>
    <col min="11492" max="11494" width="13.33203125" style="136" customWidth="1"/>
    <col min="11495" max="11495" width="7" style="136" customWidth="1"/>
    <col min="11496" max="11497" width="13.33203125" style="136" customWidth="1"/>
    <col min="11498" max="11736" width="8.6640625" style="136"/>
    <col min="11737" max="11737" width="11.6640625" style="136" customWidth="1"/>
    <col min="11738" max="11738" width="13.33203125" style="136" customWidth="1"/>
    <col min="11739" max="11739" width="7" style="136" customWidth="1"/>
    <col min="11740" max="11742" width="13.33203125" style="136" customWidth="1"/>
    <col min="11743" max="11743" width="7" style="136" customWidth="1"/>
    <col min="11744" max="11746" width="13.33203125" style="136" customWidth="1"/>
    <col min="11747" max="11747" width="7" style="136" customWidth="1"/>
    <col min="11748" max="11750" width="13.33203125" style="136" customWidth="1"/>
    <col min="11751" max="11751" width="7" style="136" customWidth="1"/>
    <col min="11752" max="11753" width="13.33203125" style="136" customWidth="1"/>
    <col min="11754" max="11992" width="8.6640625" style="136"/>
    <col min="11993" max="11993" width="11.6640625" style="136" customWidth="1"/>
    <col min="11994" max="11994" width="13.33203125" style="136" customWidth="1"/>
    <col min="11995" max="11995" width="7" style="136" customWidth="1"/>
    <col min="11996" max="11998" width="13.33203125" style="136" customWidth="1"/>
    <col min="11999" max="11999" width="7" style="136" customWidth="1"/>
    <col min="12000" max="12002" width="13.33203125" style="136" customWidth="1"/>
    <col min="12003" max="12003" width="7" style="136" customWidth="1"/>
    <col min="12004" max="12006" width="13.33203125" style="136" customWidth="1"/>
    <col min="12007" max="12007" width="7" style="136" customWidth="1"/>
    <col min="12008" max="12009" width="13.33203125" style="136" customWidth="1"/>
    <col min="12010" max="12248" width="8.6640625" style="136"/>
    <col min="12249" max="12249" width="11.6640625" style="136" customWidth="1"/>
    <col min="12250" max="12250" width="13.33203125" style="136" customWidth="1"/>
    <col min="12251" max="12251" width="7" style="136" customWidth="1"/>
    <col min="12252" max="12254" width="13.33203125" style="136" customWidth="1"/>
    <col min="12255" max="12255" width="7" style="136" customWidth="1"/>
    <col min="12256" max="12258" width="13.33203125" style="136" customWidth="1"/>
    <col min="12259" max="12259" width="7" style="136" customWidth="1"/>
    <col min="12260" max="12262" width="13.33203125" style="136" customWidth="1"/>
    <col min="12263" max="12263" width="7" style="136" customWidth="1"/>
    <col min="12264" max="12265" width="13.33203125" style="136" customWidth="1"/>
    <col min="12266" max="12504" width="8.6640625" style="136"/>
    <col min="12505" max="12505" width="11.6640625" style="136" customWidth="1"/>
    <col min="12506" max="12506" width="13.33203125" style="136" customWidth="1"/>
    <col min="12507" max="12507" width="7" style="136" customWidth="1"/>
    <col min="12508" max="12510" width="13.33203125" style="136" customWidth="1"/>
    <col min="12511" max="12511" width="7" style="136" customWidth="1"/>
    <col min="12512" max="12514" width="13.33203125" style="136" customWidth="1"/>
    <col min="12515" max="12515" width="7" style="136" customWidth="1"/>
    <col min="12516" max="12518" width="13.33203125" style="136" customWidth="1"/>
    <col min="12519" max="12519" width="7" style="136" customWidth="1"/>
    <col min="12520" max="12521" width="13.33203125" style="136" customWidth="1"/>
    <col min="12522" max="12760" width="8.6640625" style="136"/>
    <col min="12761" max="12761" width="11.6640625" style="136" customWidth="1"/>
    <col min="12762" max="12762" width="13.33203125" style="136" customWidth="1"/>
    <col min="12763" max="12763" width="7" style="136" customWidth="1"/>
    <col min="12764" max="12766" width="13.33203125" style="136" customWidth="1"/>
    <col min="12767" max="12767" width="7" style="136" customWidth="1"/>
    <col min="12768" max="12770" width="13.33203125" style="136" customWidth="1"/>
    <col min="12771" max="12771" width="7" style="136" customWidth="1"/>
    <col min="12772" max="12774" width="13.33203125" style="136" customWidth="1"/>
    <col min="12775" max="12775" width="7" style="136" customWidth="1"/>
    <col min="12776" max="12777" width="13.33203125" style="136" customWidth="1"/>
    <col min="12778" max="13016" width="8.6640625" style="136"/>
    <col min="13017" max="13017" width="11.6640625" style="136" customWidth="1"/>
    <col min="13018" max="13018" width="13.33203125" style="136" customWidth="1"/>
    <col min="13019" max="13019" width="7" style="136" customWidth="1"/>
    <col min="13020" max="13022" width="13.33203125" style="136" customWidth="1"/>
    <col min="13023" max="13023" width="7" style="136" customWidth="1"/>
    <col min="13024" max="13026" width="13.33203125" style="136" customWidth="1"/>
    <col min="13027" max="13027" width="7" style="136" customWidth="1"/>
    <col min="13028" max="13030" width="13.33203125" style="136" customWidth="1"/>
    <col min="13031" max="13031" width="7" style="136" customWidth="1"/>
    <col min="13032" max="13033" width="13.33203125" style="136" customWidth="1"/>
    <col min="13034" max="13272" width="8.6640625" style="136"/>
    <col min="13273" max="13273" width="11.6640625" style="136" customWidth="1"/>
    <col min="13274" max="13274" width="13.33203125" style="136" customWidth="1"/>
    <col min="13275" max="13275" width="7" style="136" customWidth="1"/>
    <col min="13276" max="13278" width="13.33203125" style="136" customWidth="1"/>
    <col min="13279" max="13279" width="7" style="136" customWidth="1"/>
    <col min="13280" max="13282" width="13.33203125" style="136" customWidth="1"/>
    <col min="13283" max="13283" width="7" style="136" customWidth="1"/>
    <col min="13284" max="13286" width="13.33203125" style="136" customWidth="1"/>
    <col min="13287" max="13287" width="7" style="136" customWidth="1"/>
    <col min="13288" max="13289" width="13.33203125" style="136" customWidth="1"/>
    <col min="13290" max="13528" width="8.6640625" style="136"/>
    <col min="13529" max="13529" width="11.6640625" style="136" customWidth="1"/>
    <col min="13530" max="13530" width="13.33203125" style="136" customWidth="1"/>
    <col min="13531" max="13531" width="7" style="136" customWidth="1"/>
    <col min="13532" max="13534" width="13.33203125" style="136" customWidth="1"/>
    <col min="13535" max="13535" width="7" style="136" customWidth="1"/>
    <col min="13536" max="13538" width="13.33203125" style="136" customWidth="1"/>
    <col min="13539" max="13539" width="7" style="136" customWidth="1"/>
    <col min="13540" max="13542" width="13.33203125" style="136" customWidth="1"/>
    <col min="13543" max="13543" width="7" style="136" customWidth="1"/>
    <col min="13544" max="13545" width="13.33203125" style="136" customWidth="1"/>
    <col min="13546" max="13784" width="8.6640625" style="136"/>
    <col min="13785" max="13785" width="11.6640625" style="136" customWidth="1"/>
    <col min="13786" max="13786" width="13.33203125" style="136" customWidth="1"/>
    <col min="13787" max="13787" width="7" style="136" customWidth="1"/>
    <col min="13788" max="13790" width="13.33203125" style="136" customWidth="1"/>
    <col min="13791" max="13791" width="7" style="136" customWidth="1"/>
    <col min="13792" max="13794" width="13.33203125" style="136" customWidth="1"/>
    <col min="13795" max="13795" width="7" style="136" customWidth="1"/>
    <col min="13796" max="13798" width="13.33203125" style="136" customWidth="1"/>
    <col min="13799" max="13799" width="7" style="136" customWidth="1"/>
    <col min="13800" max="13801" width="13.33203125" style="136" customWidth="1"/>
    <col min="13802" max="14040" width="8.6640625" style="136"/>
    <col min="14041" max="14041" width="11.6640625" style="136" customWidth="1"/>
    <col min="14042" max="14042" width="13.33203125" style="136" customWidth="1"/>
    <col min="14043" max="14043" width="7" style="136" customWidth="1"/>
    <col min="14044" max="14046" width="13.33203125" style="136" customWidth="1"/>
    <col min="14047" max="14047" width="7" style="136" customWidth="1"/>
    <col min="14048" max="14050" width="13.33203125" style="136" customWidth="1"/>
    <col min="14051" max="14051" width="7" style="136" customWidth="1"/>
    <col min="14052" max="14054" width="13.33203125" style="136" customWidth="1"/>
    <col min="14055" max="14055" width="7" style="136" customWidth="1"/>
    <col min="14056" max="14057" width="13.33203125" style="136" customWidth="1"/>
    <col min="14058" max="14296" width="8.6640625" style="136"/>
    <col min="14297" max="14297" width="11.6640625" style="136" customWidth="1"/>
    <col min="14298" max="14298" width="13.33203125" style="136" customWidth="1"/>
    <col min="14299" max="14299" width="7" style="136" customWidth="1"/>
    <col min="14300" max="14302" width="13.33203125" style="136" customWidth="1"/>
    <col min="14303" max="14303" width="7" style="136" customWidth="1"/>
    <col min="14304" max="14306" width="13.33203125" style="136" customWidth="1"/>
    <col min="14307" max="14307" width="7" style="136" customWidth="1"/>
    <col min="14308" max="14310" width="13.33203125" style="136" customWidth="1"/>
    <col min="14311" max="14311" width="7" style="136" customWidth="1"/>
    <col min="14312" max="14313" width="13.33203125" style="136" customWidth="1"/>
    <col min="14314" max="14552" width="8.6640625" style="136"/>
    <col min="14553" max="14553" width="11.6640625" style="136" customWidth="1"/>
    <col min="14554" max="14554" width="13.33203125" style="136" customWidth="1"/>
    <col min="14555" max="14555" width="7" style="136" customWidth="1"/>
    <col min="14556" max="14558" width="13.33203125" style="136" customWidth="1"/>
    <col min="14559" max="14559" width="7" style="136" customWidth="1"/>
    <col min="14560" max="14562" width="13.33203125" style="136" customWidth="1"/>
    <col min="14563" max="14563" width="7" style="136" customWidth="1"/>
    <col min="14564" max="14566" width="13.33203125" style="136" customWidth="1"/>
    <col min="14567" max="14567" width="7" style="136" customWidth="1"/>
    <col min="14568" max="14569" width="13.33203125" style="136" customWidth="1"/>
    <col min="14570" max="14808" width="8.6640625" style="136"/>
    <col min="14809" max="14809" width="11.6640625" style="136" customWidth="1"/>
    <col min="14810" max="14810" width="13.33203125" style="136" customWidth="1"/>
    <col min="14811" max="14811" width="7" style="136" customWidth="1"/>
    <col min="14812" max="14814" width="13.33203125" style="136" customWidth="1"/>
    <col min="14815" max="14815" width="7" style="136" customWidth="1"/>
    <col min="14816" max="14818" width="13.33203125" style="136" customWidth="1"/>
    <col min="14819" max="14819" width="7" style="136" customWidth="1"/>
    <col min="14820" max="14822" width="13.33203125" style="136" customWidth="1"/>
    <col min="14823" max="14823" width="7" style="136" customWidth="1"/>
    <col min="14824" max="14825" width="13.33203125" style="136" customWidth="1"/>
    <col min="14826" max="15064" width="8.6640625" style="136"/>
    <col min="15065" max="15065" width="11.6640625" style="136" customWidth="1"/>
    <col min="15066" max="15066" width="13.33203125" style="136" customWidth="1"/>
    <col min="15067" max="15067" width="7" style="136" customWidth="1"/>
    <col min="15068" max="15070" width="13.33203125" style="136" customWidth="1"/>
    <col min="15071" max="15071" width="7" style="136" customWidth="1"/>
    <col min="15072" max="15074" width="13.33203125" style="136" customWidth="1"/>
    <col min="15075" max="15075" width="7" style="136" customWidth="1"/>
    <col min="15076" max="15078" width="13.33203125" style="136" customWidth="1"/>
    <col min="15079" max="15079" width="7" style="136" customWidth="1"/>
    <col min="15080" max="15081" width="13.33203125" style="136" customWidth="1"/>
    <col min="15082" max="15320" width="8.6640625" style="136"/>
    <col min="15321" max="15321" width="11.6640625" style="136" customWidth="1"/>
    <col min="15322" max="15322" width="13.33203125" style="136" customWidth="1"/>
    <col min="15323" max="15323" width="7" style="136" customWidth="1"/>
    <col min="15324" max="15326" width="13.33203125" style="136" customWidth="1"/>
    <col min="15327" max="15327" width="7" style="136" customWidth="1"/>
    <col min="15328" max="15330" width="13.33203125" style="136" customWidth="1"/>
    <col min="15331" max="15331" width="7" style="136" customWidth="1"/>
    <col min="15332" max="15334" width="13.33203125" style="136" customWidth="1"/>
    <col min="15335" max="15335" width="7" style="136" customWidth="1"/>
    <col min="15336" max="15337" width="13.33203125" style="136" customWidth="1"/>
    <col min="15338" max="15576" width="8.6640625" style="136"/>
    <col min="15577" max="15577" width="11.6640625" style="136" customWidth="1"/>
    <col min="15578" max="15578" width="13.33203125" style="136" customWidth="1"/>
    <col min="15579" max="15579" width="7" style="136" customWidth="1"/>
    <col min="15580" max="15582" width="13.33203125" style="136" customWidth="1"/>
    <col min="15583" max="15583" width="7" style="136" customWidth="1"/>
    <col min="15584" max="15586" width="13.33203125" style="136" customWidth="1"/>
    <col min="15587" max="15587" width="7" style="136" customWidth="1"/>
    <col min="15588" max="15590" width="13.33203125" style="136" customWidth="1"/>
    <col min="15591" max="15591" width="7" style="136" customWidth="1"/>
    <col min="15592" max="15593" width="13.33203125" style="136" customWidth="1"/>
    <col min="15594" max="15832" width="8.6640625" style="136"/>
    <col min="15833" max="15833" width="11.6640625" style="136" customWidth="1"/>
    <col min="15834" max="15834" width="13.33203125" style="136" customWidth="1"/>
    <col min="15835" max="15835" width="7" style="136" customWidth="1"/>
    <col min="15836" max="15838" width="13.33203125" style="136" customWidth="1"/>
    <col min="15839" max="15839" width="7" style="136" customWidth="1"/>
    <col min="15840" max="15842" width="13.33203125" style="136" customWidth="1"/>
    <col min="15843" max="15843" width="7" style="136" customWidth="1"/>
    <col min="15844" max="15846" width="13.33203125" style="136" customWidth="1"/>
    <col min="15847" max="15847" width="7" style="136" customWidth="1"/>
    <col min="15848" max="15849" width="13.33203125" style="136" customWidth="1"/>
    <col min="15850" max="16088" width="8.6640625" style="136"/>
    <col min="16089" max="16089" width="11.6640625" style="136" customWidth="1"/>
    <col min="16090" max="16090" width="13.33203125" style="136" customWidth="1"/>
    <col min="16091" max="16091" width="7" style="136" customWidth="1"/>
    <col min="16092" max="16094" width="13.33203125" style="136" customWidth="1"/>
    <col min="16095" max="16095" width="7" style="136" customWidth="1"/>
    <col min="16096" max="16098" width="13.33203125" style="136" customWidth="1"/>
    <col min="16099" max="16099" width="7" style="136" customWidth="1"/>
    <col min="16100" max="16102" width="13.33203125" style="136" customWidth="1"/>
    <col min="16103" max="16103" width="7" style="136" customWidth="1"/>
    <col min="16104" max="16105" width="13.33203125" style="136" customWidth="1"/>
    <col min="16106" max="16384" width="8.6640625" style="136"/>
  </cols>
  <sheetData>
    <row r="1" spans="1:16" ht="18" customHeight="1">
      <c r="A1" s="134" t="s">
        <v>2209</v>
      </c>
      <c r="B1" s="134"/>
      <c r="C1" s="134"/>
      <c r="D1" s="134"/>
      <c r="E1" s="134"/>
    </row>
    <row r="2" spans="1:16" ht="12.75" customHeight="1"/>
    <row r="3" spans="1:16" ht="12.75" customHeight="1">
      <c r="A3" s="228" t="s">
        <v>2210</v>
      </c>
      <c r="B3" s="137"/>
      <c r="C3" s="137"/>
      <c r="D3" s="137"/>
      <c r="E3" s="137"/>
      <c r="F3" s="137"/>
      <c r="G3" s="137"/>
      <c r="H3" s="137"/>
      <c r="I3" s="137"/>
      <c r="J3" s="137"/>
      <c r="K3" s="137"/>
      <c r="L3" s="137"/>
      <c r="M3" s="137"/>
      <c r="N3" s="138"/>
      <c r="O3" s="139"/>
      <c r="P3" s="228"/>
    </row>
    <row r="4" spans="1:16" ht="12.75" customHeight="1">
      <c r="A4" s="229"/>
      <c r="B4" s="140" t="s">
        <v>30</v>
      </c>
      <c r="C4" s="140" t="s">
        <v>1694</v>
      </c>
      <c r="D4" s="140" t="s">
        <v>6</v>
      </c>
      <c r="E4" s="140" t="s">
        <v>32</v>
      </c>
      <c r="F4" s="140" t="s">
        <v>1695</v>
      </c>
      <c r="G4" s="140" t="s">
        <v>34</v>
      </c>
      <c r="H4" s="140" t="s">
        <v>2211</v>
      </c>
      <c r="I4" s="140" t="s">
        <v>2212</v>
      </c>
      <c r="J4" s="140" t="s">
        <v>35</v>
      </c>
      <c r="K4" s="140" t="s">
        <v>1697</v>
      </c>
      <c r="L4" s="140" t="s">
        <v>36</v>
      </c>
      <c r="M4" s="140" t="s">
        <v>37</v>
      </c>
      <c r="N4" s="139" t="s">
        <v>1720</v>
      </c>
      <c r="O4" s="139"/>
      <c r="P4" s="229"/>
    </row>
    <row r="5" spans="1:16" ht="12.75" customHeight="1">
      <c r="A5" s="230"/>
      <c r="B5" s="141"/>
      <c r="C5" s="141"/>
      <c r="D5" s="141"/>
      <c r="E5" s="141"/>
      <c r="F5" s="141"/>
      <c r="G5" s="141"/>
      <c r="H5" s="141" t="s">
        <v>2213</v>
      </c>
      <c r="I5" s="141" t="s">
        <v>2214</v>
      </c>
      <c r="J5" s="141"/>
      <c r="K5" s="141"/>
      <c r="L5" s="141"/>
      <c r="M5" s="141"/>
      <c r="N5" s="139"/>
      <c r="O5" s="139"/>
      <c r="P5" s="230"/>
    </row>
    <row r="6" spans="1:16" ht="12.75" customHeight="1">
      <c r="A6" s="142" t="s">
        <v>17</v>
      </c>
      <c r="B6" s="143">
        <v>825581.08700000006</v>
      </c>
      <c r="C6" s="143">
        <v>770218.31</v>
      </c>
      <c r="D6" s="143">
        <v>337368.03100000002</v>
      </c>
      <c r="E6" s="143">
        <v>287842.12</v>
      </c>
      <c r="F6" s="143">
        <v>86313.085000000006</v>
      </c>
      <c r="G6" s="143">
        <v>42386.73</v>
      </c>
      <c r="H6" s="144">
        <v>43923</v>
      </c>
      <c r="I6" s="143">
        <v>29463.456999999999</v>
      </c>
      <c r="J6" s="143">
        <v>19614.280999999999</v>
      </c>
      <c r="K6" s="143">
        <v>22255.59</v>
      </c>
      <c r="L6" s="143">
        <v>14250.718000000001</v>
      </c>
      <c r="M6" s="144">
        <v>36401</v>
      </c>
      <c r="N6" s="145">
        <v>39630</v>
      </c>
      <c r="O6" s="146"/>
      <c r="P6" s="142" t="s">
        <v>17</v>
      </c>
    </row>
    <row r="7" spans="1:16" ht="12.75" customHeight="1">
      <c r="A7" s="147" t="s">
        <v>42</v>
      </c>
      <c r="B7" s="148">
        <v>240735.55799999999</v>
      </c>
      <c r="C7" s="148">
        <v>146525.75200000001</v>
      </c>
      <c r="D7" s="148">
        <v>75944.407000000007</v>
      </c>
      <c r="E7" s="148">
        <v>53085.377999999997</v>
      </c>
      <c r="F7" s="148">
        <v>22736.856</v>
      </c>
      <c r="G7" s="148">
        <v>20300.84</v>
      </c>
      <c r="H7" s="149">
        <v>11131</v>
      </c>
      <c r="I7" s="148">
        <v>6022.1440000000002</v>
      </c>
      <c r="J7" s="148">
        <v>4288.1180000000004</v>
      </c>
      <c r="K7" s="148">
        <v>3318.1170000000002</v>
      </c>
      <c r="L7" s="148">
        <v>4740.9989999999998</v>
      </c>
      <c r="M7" s="148">
        <v>6530.6</v>
      </c>
      <c r="N7" s="150"/>
      <c r="O7" s="151"/>
      <c r="P7" s="147" t="s">
        <v>42</v>
      </c>
    </row>
    <row r="8" spans="1:16" ht="12.75" customHeight="1">
      <c r="A8" s="147" t="s">
        <v>43</v>
      </c>
      <c r="B8" s="148">
        <v>206824.60800000001</v>
      </c>
      <c r="C8" s="148">
        <v>132956.27799999999</v>
      </c>
      <c r="D8" s="148">
        <v>51022.267</v>
      </c>
      <c r="E8" s="148">
        <v>66615.990000000005</v>
      </c>
      <c r="F8" s="148">
        <v>30563.812999999998</v>
      </c>
      <c r="G8" s="148">
        <v>31356.19</v>
      </c>
      <c r="H8" s="149">
        <v>43968</v>
      </c>
      <c r="I8" s="148">
        <v>4829.2</v>
      </c>
      <c r="J8" s="148">
        <v>4470.5370000000003</v>
      </c>
      <c r="K8" s="148">
        <v>3810.8690000000001</v>
      </c>
      <c r="L8" s="148">
        <v>8412.9979999999996</v>
      </c>
      <c r="M8" s="149">
        <v>7726</v>
      </c>
      <c r="N8" s="152">
        <v>328555</v>
      </c>
      <c r="O8" s="153"/>
      <c r="P8" s="147" t="s">
        <v>43</v>
      </c>
    </row>
    <row r="9" spans="1:16" ht="12.75" customHeight="1">
      <c r="A9" s="147" t="s">
        <v>44</v>
      </c>
      <c r="B9" s="148">
        <v>359527.98200000002</v>
      </c>
      <c r="C9" s="148">
        <v>248990.399</v>
      </c>
      <c r="D9" s="148">
        <v>131544.62700000001</v>
      </c>
      <c r="E9" s="148">
        <v>97889.686000000002</v>
      </c>
      <c r="F9" s="148">
        <v>38949.913</v>
      </c>
      <c r="G9" s="148">
        <v>35482.856</v>
      </c>
      <c r="H9" s="149">
        <v>22363</v>
      </c>
      <c r="I9" s="148">
        <v>11684.977000000001</v>
      </c>
      <c r="J9" s="148">
        <v>9218.1820000000007</v>
      </c>
      <c r="K9" s="148">
        <v>7525.0529999999999</v>
      </c>
      <c r="L9" s="149">
        <v>6743</v>
      </c>
      <c r="M9" s="149">
        <v>10363</v>
      </c>
      <c r="N9" s="150"/>
      <c r="O9" s="151"/>
      <c r="P9" s="147" t="s">
        <v>44</v>
      </c>
    </row>
    <row r="10" spans="1:16" ht="12.75" customHeight="1">
      <c r="A10" s="147" t="s">
        <v>45</v>
      </c>
      <c r="B10" s="148">
        <v>224287.41899999999</v>
      </c>
      <c r="C10" s="148">
        <v>117268.84699999999</v>
      </c>
      <c r="D10" s="148">
        <v>57731.79</v>
      </c>
      <c r="E10" s="148">
        <v>38995.853999999999</v>
      </c>
      <c r="F10" s="148">
        <v>26663.974999999999</v>
      </c>
      <c r="G10" s="148">
        <v>26417.562000000002</v>
      </c>
      <c r="H10" s="149">
        <v>7132</v>
      </c>
      <c r="I10" s="148">
        <v>4213.46</v>
      </c>
      <c r="J10" s="148">
        <v>3615.308</v>
      </c>
      <c r="K10" s="148">
        <v>2012.5409999999999</v>
      </c>
      <c r="L10" s="148">
        <v>3163.998</v>
      </c>
      <c r="M10" s="149">
        <v>4545</v>
      </c>
      <c r="N10" s="150"/>
      <c r="O10" s="151"/>
      <c r="P10" s="147" t="s">
        <v>45</v>
      </c>
    </row>
    <row r="11" spans="1:16" ht="12.75" customHeight="1">
      <c r="A11" s="147" t="s">
        <v>46</v>
      </c>
      <c r="B11" s="148">
        <v>238206.69</v>
      </c>
      <c r="C11" s="148">
        <v>120364.49400000001</v>
      </c>
      <c r="D11" s="148">
        <v>66012.304000000004</v>
      </c>
      <c r="E11" s="148">
        <v>42591.226000000002</v>
      </c>
      <c r="F11" s="148">
        <v>24097.526999999998</v>
      </c>
      <c r="G11" s="148">
        <v>29166.162</v>
      </c>
      <c r="H11" s="149">
        <v>9832</v>
      </c>
      <c r="I11" s="148">
        <v>5664.9579999999996</v>
      </c>
      <c r="J11" s="148">
        <v>4773.2049999999999</v>
      </c>
      <c r="K11" s="148">
        <v>6374.2089999999998</v>
      </c>
      <c r="L11" s="148">
        <v>4407.9989999999998</v>
      </c>
      <c r="M11" s="149">
        <v>9096</v>
      </c>
      <c r="N11" s="152">
        <v>344356</v>
      </c>
      <c r="O11" s="153"/>
      <c r="P11" s="147" t="s">
        <v>46</v>
      </c>
    </row>
    <row r="12" spans="1:16" ht="12.75" customHeight="1">
      <c r="A12" s="154" t="s">
        <v>47</v>
      </c>
      <c r="B12" s="155">
        <v>298848.41800000001</v>
      </c>
      <c r="C12" s="155">
        <v>250194.253</v>
      </c>
      <c r="D12" s="155">
        <v>96862.131999999998</v>
      </c>
      <c r="E12" s="155">
        <v>92374.955000000002</v>
      </c>
      <c r="F12" s="155">
        <v>30305.419000000002</v>
      </c>
      <c r="G12" s="155">
        <v>28670.023000000001</v>
      </c>
      <c r="H12" s="156">
        <v>16313</v>
      </c>
      <c r="I12" s="155">
        <v>6939.7529999999997</v>
      </c>
      <c r="J12" s="155">
        <v>45586.305999999997</v>
      </c>
      <c r="K12" s="155">
        <v>4722.366</v>
      </c>
      <c r="L12" s="155">
        <v>4947.9989999999998</v>
      </c>
      <c r="M12" s="156">
        <v>7943</v>
      </c>
      <c r="N12" s="150"/>
      <c r="O12" s="151"/>
      <c r="P12" s="154" t="s">
        <v>47</v>
      </c>
    </row>
    <row r="13" spans="1:16" ht="12.75" customHeight="1">
      <c r="A13" s="147" t="s">
        <v>49</v>
      </c>
      <c r="B13" s="148">
        <v>489719.304</v>
      </c>
      <c r="C13" s="148">
        <v>228345.7</v>
      </c>
      <c r="D13" s="148">
        <v>181335.01699999999</v>
      </c>
      <c r="E13" s="148">
        <v>121321.29</v>
      </c>
      <c r="F13" s="148">
        <v>80413.214000000007</v>
      </c>
      <c r="G13" s="148">
        <v>34760.413999999997</v>
      </c>
      <c r="H13" s="149">
        <v>18620</v>
      </c>
      <c r="I13" s="148">
        <v>10693.333000000001</v>
      </c>
      <c r="J13" s="148">
        <v>11873.392</v>
      </c>
      <c r="K13" s="148">
        <v>9003.9369999999999</v>
      </c>
      <c r="L13" s="149">
        <v>7600</v>
      </c>
      <c r="M13" s="149">
        <v>11306</v>
      </c>
      <c r="N13" s="145">
        <v>78655</v>
      </c>
      <c r="O13" s="153"/>
      <c r="P13" s="147" t="s">
        <v>49</v>
      </c>
    </row>
    <row r="14" spans="1:16" ht="12.75" customHeight="1">
      <c r="A14" s="147" t="s">
        <v>50</v>
      </c>
      <c r="B14" s="148">
        <v>315072.13</v>
      </c>
      <c r="C14" s="148">
        <v>175717.326</v>
      </c>
      <c r="D14" s="148">
        <v>100874.223</v>
      </c>
      <c r="E14" s="148">
        <v>56881.224000000002</v>
      </c>
      <c r="F14" s="148">
        <v>88395.063999999998</v>
      </c>
      <c r="G14" s="148">
        <v>16656.088</v>
      </c>
      <c r="H14" s="149">
        <v>17443</v>
      </c>
      <c r="I14" s="148">
        <v>7682.482</v>
      </c>
      <c r="J14" s="148">
        <v>7843.3140000000003</v>
      </c>
      <c r="K14" s="148">
        <v>6264.0219999999999</v>
      </c>
      <c r="L14" s="149">
        <v>5595</v>
      </c>
      <c r="M14" s="148">
        <v>14026.909</v>
      </c>
      <c r="N14" s="152">
        <v>314401</v>
      </c>
      <c r="O14" s="153"/>
      <c r="P14" s="147" t="s">
        <v>50</v>
      </c>
    </row>
    <row r="15" spans="1:16" ht="12.75" customHeight="1">
      <c r="A15" s="147" t="s">
        <v>51</v>
      </c>
      <c r="B15" s="148">
        <v>334750.58</v>
      </c>
      <c r="C15" s="148">
        <v>153702.041</v>
      </c>
      <c r="D15" s="148">
        <v>110215.423</v>
      </c>
      <c r="E15" s="148">
        <v>79587.724000000002</v>
      </c>
      <c r="F15" s="148">
        <v>44682.67</v>
      </c>
      <c r="G15" s="148">
        <v>19405.407999999999</v>
      </c>
      <c r="H15" s="149">
        <v>13704</v>
      </c>
      <c r="I15" s="148">
        <v>8636.4459999999999</v>
      </c>
      <c r="J15" s="148">
        <v>10255.044</v>
      </c>
      <c r="K15" s="148">
        <v>4892.5450000000001</v>
      </c>
      <c r="L15" s="148">
        <v>6218.9989999999998</v>
      </c>
      <c r="M15" s="148">
        <v>9881.9140000000007</v>
      </c>
      <c r="N15" s="150"/>
      <c r="O15" s="151"/>
      <c r="P15" s="147" t="s">
        <v>51</v>
      </c>
    </row>
    <row r="16" spans="1:16" ht="12.75" customHeight="1">
      <c r="A16" s="147" t="s">
        <v>52</v>
      </c>
      <c r="B16" s="148">
        <v>990437.86600000004</v>
      </c>
      <c r="C16" s="148">
        <v>625605.25399999996</v>
      </c>
      <c r="D16" s="148">
        <v>490741.02100000001</v>
      </c>
      <c r="E16" s="148">
        <v>427398.13900000002</v>
      </c>
      <c r="F16" s="148">
        <v>221823.43700000001</v>
      </c>
      <c r="G16" s="148">
        <v>58498.438000000002</v>
      </c>
      <c r="H16" s="148">
        <v>68538.665999999997</v>
      </c>
      <c r="I16" s="148">
        <v>66292.464000000007</v>
      </c>
      <c r="J16" s="148">
        <v>38721.19</v>
      </c>
      <c r="K16" s="148">
        <v>27081.077000000001</v>
      </c>
      <c r="L16" s="149">
        <v>15378</v>
      </c>
      <c r="M16" s="149">
        <v>35721</v>
      </c>
      <c r="N16" s="150"/>
      <c r="O16" s="151"/>
      <c r="P16" s="147" t="s">
        <v>52</v>
      </c>
    </row>
    <row r="17" spans="1:16" ht="12.75" customHeight="1">
      <c r="A17" s="147" t="s">
        <v>53</v>
      </c>
      <c r="B17" s="148">
        <v>997084.13899999997</v>
      </c>
      <c r="C17" s="148">
        <v>572654.25600000005</v>
      </c>
      <c r="D17" s="148">
        <v>368759.96899999998</v>
      </c>
      <c r="E17" s="148">
        <v>299227.19</v>
      </c>
      <c r="F17" s="148">
        <v>144172.70000000001</v>
      </c>
      <c r="G17" s="148">
        <v>53161.188000000002</v>
      </c>
      <c r="H17" s="149">
        <v>61206</v>
      </c>
      <c r="I17" s="148">
        <v>44347.508999999998</v>
      </c>
      <c r="J17" s="148">
        <v>29448.7</v>
      </c>
      <c r="K17" s="148">
        <v>24981.137999999999</v>
      </c>
      <c r="L17" s="149">
        <v>12957</v>
      </c>
      <c r="M17" s="148">
        <v>30457.851999999999</v>
      </c>
      <c r="N17" s="152">
        <v>57329</v>
      </c>
      <c r="O17" s="153"/>
      <c r="P17" s="147" t="s">
        <v>53</v>
      </c>
    </row>
    <row r="18" spans="1:16" ht="12.75" customHeight="1">
      <c r="A18" s="147" t="s">
        <v>21</v>
      </c>
      <c r="B18" s="148">
        <v>2134931.1120000002</v>
      </c>
      <c r="C18" s="148">
        <v>1227608.172</v>
      </c>
      <c r="D18" s="148">
        <v>710528.03599999996</v>
      </c>
      <c r="E18" s="148">
        <v>882538.87600000005</v>
      </c>
      <c r="F18" s="148">
        <v>455849.65100000001</v>
      </c>
      <c r="G18" s="148">
        <v>175458.74</v>
      </c>
      <c r="H18" s="149">
        <v>197844</v>
      </c>
      <c r="I18" s="148">
        <v>102676.08500000001</v>
      </c>
      <c r="J18" s="148">
        <v>107833.921</v>
      </c>
      <c r="K18" s="148">
        <v>100412.18</v>
      </c>
      <c r="L18" s="148">
        <v>22779.995999999999</v>
      </c>
      <c r="M18" s="148">
        <v>93075.623000000007</v>
      </c>
      <c r="N18" s="157">
        <v>714733.15700000001</v>
      </c>
      <c r="O18" s="158"/>
      <c r="P18" s="147" t="s">
        <v>21</v>
      </c>
    </row>
    <row r="19" spans="1:16" ht="12.75" customHeight="1">
      <c r="A19" s="147" t="s">
        <v>54</v>
      </c>
      <c r="B19" s="148">
        <v>1426134.925</v>
      </c>
      <c r="C19" s="148">
        <v>877920.19499999995</v>
      </c>
      <c r="D19" s="148">
        <v>497623.91</v>
      </c>
      <c r="E19" s="148">
        <v>508913.41399999999</v>
      </c>
      <c r="F19" s="148">
        <v>317558.717</v>
      </c>
      <c r="G19" s="148">
        <v>113857.88</v>
      </c>
      <c r="H19" s="148">
        <v>95746.38</v>
      </c>
      <c r="I19" s="148">
        <v>71714.104000000007</v>
      </c>
      <c r="J19" s="148">
        <v>49399.807999999997</v>
      </c>
      <c r="K19" s="148">
        <v>45157.207000000002</v>
      </c>
      <c r="L19" s="148">
        <v>20166.996999999999</v>
      </c>
      <c r="M19" s="149">
        <v>60260</v>
      </c>
      <c r="N19" s="152">
        <v>556183</v>
      </c>
      <c r="O19" s="153"/>
      <c r="P19" s="147" t="s">
        <v>54</v>
      </c>
    </row>
    <row r="20" spans="1:16" ht="12.75" customHeight="1">
      <c r="A20" s="142" t="s">
        <v>56</v>
      </c>
      <c r="B20" s="143">
        <v>486404.01899999997</v>
      </c>
      <c r="C20" s="143">
        <v>281355.27299999999</v>
      </c>
      <c r="D20" s="143">
        <v>92178.812000000005</v>
      </c>
      <c r="E20" s="143">
        <v>89086.751000000004</v>
      </c>
      <c r="F20" s="143">
        <v>48877.987999999998</v>
      </c>
      <c r="G20" s="143">
        <v>41868.947999999997</v>
      </c>
      <c r="H20" s="144">
        <v>21844</v>
      </c>
      <c r="I20" s="143">
        <v>11061.865</v>
      </c>
      <c r="J20" s="143">
        <v>8414.8539999999994</v>
      </c>
      <c r="K20" s="143">
        <v>7503.3360000000002</v>
      </c>
      <c r="L20" s="144">
        <v>7838</v>
      </c>
      <c r="M20" s="143">
        <v>17698.827000000001</v>
      </c>
      <c r="N20" s="145">
        <v>560429</v>
      </c>
      <c r="O20" s="146"/>
      <c r="P20" s="142" t="s">
        <v>56</v>
      </c>
    </row>
    <row r="21" spans="1:16" ht="12.75" customHeight="1">
      <c r="A21" s="147" t="s">
        <v>57</v>
      </c>
      <c r="B21" s="148">
        <v>212534.76500000001</v>
      </c>
      <c r="C21" s="148">
        <v>116572.01700000001</v>
      </c>
      <c r="D21" s="148">
        <v>47229.925999999999</v>
      </c>
      <c r="E21" s="148">
        <v>27863.063999999998</v>
      </c>
      <c r="F21" s="148">
        <v>24346.133000000002</v>
      </c>
      <c r="G21" s="148">
        <v>24155.688999999998</v>
      </c>
      <c r="H21" s="149">
        <v>8536</v>
      </c>
      <c r="I21" s="148">
        <v>5376.652</v>
      </c>
      <c r="J21" s="148">
        <v>4018.0129999999999</v>
      </c>
      <c r="K21" s="148">
        <v>2179.605</v>
      </c>
      <c r="L21" s="149">
        <v>3871</v>
      </c>
      <c r="M21" s="149">
        <v>4631</v>
      </c>
      <c r="N21" s="152">
        <v>134212</v>
      </c>
      <c r="O21" s="153"/>
      <c r="P21" s="147" t="s">
        <v>57</v>
      </c>
    </row>
    <row r="22" spans="1:16" ht="12.75" customHeight="1">
      <c r="A22" s="147" t="s">
        <v>58</v>
      </c>
      <c r="B22" s="148">
        <v>248841.16399999999</v>
      </c>
      <c r="C22" s="148">
        <v>95960.167000000001</v>
      </c>
      <c r="D22" s="148">
        <v>56923.887000000002</v>
      </c>
      <c r="E22" s="148">
        <v>36598.110999999997</v>
      </c>
      <c r="F22" s="148">
        <v>32891.61</v>
      </c>
      <c r="G22" s="148">
        <v>12202.68</v>
      </c>
      <c r="H22" s="149">
        <v>8698</v>
      </c>
      <c r="I22" s="148">
        <v>7149.384</v>
      </c>
      <c r="J22" s="148">
        <v>4056.444</v>
      </c>
      <c r="K22" s="148">
        <v>4198.3990000000003</v>
      </c>
      <c r="L22" s="149">
        <v>4981</v>
      </c>
      <c r="M22" s="149">
        <v>4957</v>
      </c>
      <c r="N22" s="152">
        <v>191371</v>
      </c>
      <c r="O22" s="153"/>
      <c r="P22" s="147" t="s">
        <v>58</v>
      </c>
    </row>
    <row r="23" spans="1:16" ht="12.75" customHeight="1">
      <c r="A23" s="154" t="s">
        <v>59</v>
      </c>
      <c r="B23" s="155">
        <v>161988.69099999999</v>
      </c>
      <c r="C23" s="155">
        <v>62673.851999999999</v>
      </c>
      <c r="D23" s="155">
        <v>39027.809000000001</v>
      </c>
      <c r="E23" s="155">
        <v>20248.344000000001</v>
      </c>
      <c r="F23" s="155">
        <v>46817.347999999998</v>
      </c>
      <c r="G23" s="155">
        <v>7482.2929999999997</v>
      </c>
      <c r="H23" s="156">
        <v>4449</v>
      </c>
      <c r="I23" s="155">
        <v>3112.2719999999999</v>
      </c>
      <c r="J23" s="155">
        <v>2700.5729999999999</v>
      </c>
      <c r="K23" s="155">
        <v>2825.6880000000001</v>
      </c>
      <c r="L23" s="156">
        <v>3110</v>
      </c>
      <c r="M23" s="156">
        <v>3221</v>
      </c>
      <c r="N23" s="152">
        <v>131278</v>
      </c>
      <c r="O23" s="153"/>
      <c r="P23" s="154" t="s">
        <v>59</v>
      </c>
    </row>
    <row r="24" spans="1:16" ht="12.75" customHeight="1">
      <c r="A24" s="147" t="s">
        <v>55</v>
      </c>
      <c r="B24" s="148">
        <v>147568.652</v>
      </c>
      <c r="C24" s="148">
        <v>110783.84600000001</v>
      </c>
      <c r="D24" s="148">
        <v>50673.305</v>
      </c>
      <c r="E24" s="148">
        <v>36357.883999999998</v>
      </c>
      <c r="F24" s="148">
        <v>17083.643</v>
      </c>
      <c r="G24" s="148">
        <v>6606.7569999999996</v>
      </c>
      <c r="H24" s="149">
        <v>7119</v>
      </c>
      <c r="I24" s="148">
        <v>4466.6220000000003</v>
      </c>
      <c r="J24" s="148">
        <v>3403.1570000000002</v>
      </c>
      <c r="K24" s="148">
        <v>2302.0050000000001</v>
      </c>
      <c r="L24" s="149">
        <v>3379</v>
      </c>
      <c r="M24" s="149">
        <v>5287</v>
      </c>
      <c r="N24" s="145">
        <v>67459</v>
      </c>
      <c r="O24" s="153"/>
      <c r="P24" s="147" t="s">
        <v>55</v>
      </c>
    </row>
    <row r="25" spans="1:16" ht="12.75" customHeight="1">
      <c r="A25" s="147" t="s">
        <v>60</v>
      </c>
      <c r="B25" s="148">
        <v>377819.40899999999</v>
      </c>
      <c r="C25" s="148">
        <v>296601.94799999997</v>
      </c>
      <c r="D25" s="148">
        <v>114641.06200000001</v>
      </c>
      <c r="E25" s="148">
        <v>135115.291</v>
      </c>
      <c r="F25" s="148">
        <v>45298.970999999998</v>
      </c>
      <c r="G25" s="148">
        <v>38469.374000000003</v>
      </c>
      <c r="H25" s="149">
        <v>17986</v>
      </c>
      <c r="I25" s="148">
        <v>8453.4009999999998</v>
      </c>
      <c r="J25" s="148">
        <v>8589.6990000000005</v>
      </c>
      <c r="K25" s="148">
        <v>7772.65</v>
      </c>
      <c r="L25" s="148">
        <v>7673.9989999999998</v>
      </c>
      <c r="M25" s="149">
        <v>12863</v>
      </c>
      <c r="N25" s="150"/>
      <c r="O25" s="151"/>
      <c r="P25" s="147" t="s">
        <v>60</v>
      </c>
    </row>
    <row r="26" spans="1:16" ht="12.75" customHeight="1">
      <c r="A26" s="147" t="s">
        <v>61</v>
      </c>
      <c r="B26" s="148">
        <v>376285.60600000003</v>
      </c>
      <c r="C26" s="148">
        <v>223787.98800000001</v>
      </c>
      <c r="D26" s="148">
        <v>116851.117</v>
      </c>
      <c r="E26" s="148">
        <v>89142.089000000007</v>
      </c>
      <c r="F26" s="148">
        <v>52190.936999999998</v>
      </c>
      <c r="G26" s="148">
        <v>18763.878000000001</v>
      </c>
      <c r="H26" s="149">
        <v>16767</v>
      </c>
      <c r="I26" s="148">
        <v>8572.9789999999994</v>
      </c>
      <c r="J26" s="148">
        <v>7751.1480000000001</v>
      </c>
      <c r="K26" s="148">
        <v>9469.9240000000009</v>
      </c>
      <c r="L26" s="148">
        <v>11154.996999999999</v>
      </c>
      <c r="M26" s="149">
        <v>16861</v>
      </c>
      <c r="N26" s="150"/>
      <c r="O26" s="151"/>
      <c r="P26" s="147" t="s">
        <v>61</v>
      </c>
    </row>
    <row r="27" spans="1:16" ht="12.75" customHeight="1">
      <c r="A27" s="147" t="s">
        <v>62</v>
      </c>
      <c r="B27" s="148">
        <v>627507.83900000004</v>
      </c>
      <c r="C27" s="148">
        <v>404114.87800000003</v>
      </c>
      <c r="D27" s="148">
        <v>212358.02600000001</v>
      </c>
      <c r="E27" s="148">
        <v>160548.86600000001</v>
      </c>
      <c r="F27" s="148">
        <v>133782.10399999999</v>
      </c>
      <c r="G27" s="148">
        <v>37185.677000000003</v>
      </c>
      <c r="H27" s="149">
        <v>29120</v>
      </c>
      <c r="I27" s="148">
        <v>16054.947</v>
      </c>
      <c r="J27" s="148">
        <v>17970.210999999999</v>
      </c>
      <c r="K27" s="148">
        <v>10389.089</v>
      </c>
      <c r="L27" s="149">
        <v>9694</v>
      </c>
      <c r="M27" s="148">
        <v>16106.911</v>
      </c>
      <c r="N27" s="152">
        <v>54412</v>
      </c>
      <c r="O27" s="153"/>
      <c r="P27" s="147" t="s">
        <v>62</v>
      </c>
    </row>
    <row r="28" spans="1:16" ht="12.75" customHeight="1">
      <c r="A28" s="147" t="s">
        <v>63</v>
      </c>
      <c r="B28" s="148">
        <v>1120863.0530000001</v>
      </c>
      <c r="C28" s="148">
        <v>955653.96499999997</v>
      </c>
      <c r="D28" s="148">
        <v>381185.88900000002</v>
      </c>
      <c r="E28" s="148">
        <v>311967.15500000003</v>
      </c>
      <c r="F28" s="159">
        <v>209310.799</v>
      </c>
      <c r="G28" s="148">
        <v>69979.455000000002</v>
      </c>
      <c r="H28" s="149">
        <v>50010</v>
      </c>
      <c r="I28" s="148">
        <v>47589.997000000003</v>
      </c>
      <c r="J28" s="148">
        <v>28334.162</v>
      </c>
      <c r="K28" s="148">
        <v>29085.187999999998</v>
      </c>
      <c r="L28" s="149">
        <v>25219</v>
      </c>
      <c r="M28" s="148">
        <v>36244.688000000002</v>
      </c>
      <c r="N28" s="150"/>
      <c r="O28" s="151"/>
      <c r="P28" s="147" t="s">
        <v>63</v>
      </c>
    </row>
    <row r="29" spans="1:16" ht="12.75" customHeight="1">
      <c r="A29" s="147" t="s">
        <v>64</v>
      </c>
      <c r="B29" s="148">
        <v>295334.58100000001</v>
      </c>
      <c r="C29" s="148">
        <v>300173.82500000001</v>
      </c>
      <c r="D29" s="148">
        <v>114637.519</v>
      </c>
      <c r="E29" s="148">
        <v>66582.076000000001</v>
      </c>
      <c r="F29" s="148">
        <v>44603.133000000002</v>
      </c>
      <c r="G29" s="148">
        <v>15464.196</v>
      </c>
      <c r="H29" s="149">
        <v>9962</v>
      </c>
      <c r="I29" s="148">
        <v>6873.5280000000002</v>
      </c>
      <c r="J29" s="148">
        <v>5696.1210000000001</v>
      </c>
      <c r="K29" s="148">
        <v>5805.79</v>
      </c>
      <c r="L29" s="149">
        <v>6479</v>
      </c>
      <c r="M29" s="149">
        <v>5418</v>
      </c>
      <c r="N29" s="150"/>
      <c r="O29" s="151"/>
      <c r="P29" s="147" t="s">
        <v>64</v>
      </c>
    </row>
    <row r="30" spans="1:16" ht="12.75" customHeight="1">
      <c r="A30" s="142" t="s">
        <v>65</v>
      </c>
      <c r="B30" s="143">
        <v>237686.041</v>
      </c>
      <c r="C30" s="143">
        <v>139753.663</v>
      </c>
      <c r="D30" s="143">
        <v>60121.667000000001</v>
      </c>
      <c r="E30" s="143">
        <v>71870.565000000002</v>
      </c>
      <c r="F30" s="143">
        <v>80530.782000000007</v>
      </c>
      <c r="G30" s="143">
        <v>8863.3140000000003</v>
      </c>
      <c r="H30" s="144">
        <v>7013</v>
      </c>
      <c r="I30" s="143">
        <v>5439.2579999999998</v>
      </c>
      <c r="J30" s="143">
        <v>4242.0150000000003</v>
      </c>
      <c r="K30" s="143">
        <v>3429.7080000000001</v>
      </c>
      <c r="L30" s="143">
        <v>4404.9989999999998</v>
      </c>
      <c r="M30" s="143">
        <v>4658.8459999999995</v>
      </c>
      <c r="N30" s="160"/>
      <c r="O30" s="161"/>
      <c r="P30" s="142" t="s">
        <v>65</v>
      </c>
    </row>
    <row r="31" spans="1:16" ht="12.75" customHeight="1">
      <c r="A31" s="147" t="s">
        <v>66</v>
      </c>
      <c r="B31" s="148">
        <v>327746.63299999997</v>
      </c>
      <c r="C31" s="148">
        <v>209516.26800000001</v>
      </c>
      <c r="D31" s="148">
        <v>128802.25599999999</v>
      </c>
      <c r="E31" s="148">
        <v>194503.133</v>
      </c>
      <c r="F31" s="148">
        <v>117337.417</v>
      </c>
      <c r="G31" s="148">
        <v>16276.853999999999</v>
      </c>
      <c r="H31" s="149">
        <v>13822</v>
      </c>
      <c r="I31" s="148">
        <v>9235.3979999999992</v>
      </c>
      <c r="J31" s="148">
        <v>8383.8279999999995</v>
      </c>
      <c r="K31" s="148">
        <v>5589.4009999999998</v>
      </c>
      <c r="L31" s="148">
        <v>7549.5630000000001</v>
      </c>
      <c r="M31" s="149">
        <v>12341</v>
      </c>
      <c r="N31" s="150"/>
      <c r="O31" s="151"/>
      <c r="P31" s="147" t="s">
        <v>66</v>
      </c>
    </row>
    <row r="32" spans="1:16" ht="12.75" customHeight="1">
      <c r="A32" s="147" t="s">
        <v>67</v>
      </c>
      <c r="B32" s="148">
        <v>820641.54599999997</v>
      </c>
      <c r="C32" s="148">
        <v>344941.80099999998</v>
      </c>
      <c r="D32" s="148">
        <v>608104.87800000003</v>
      </c>
      <c r="E32" s="148">
        <v>421790.45</v>
      </c>
      <c r="F32" s="148">
        <v>1293626.581</v>
      </c>
      <c r="G32" s="148">
        <v>46256.237000000001</v>
      </c>
      <c r="H32" s="149">
        <v>38834</v>
      </c>
      <c r="I32" s="148">
        <v>47380.533000000003</v>
      </c>
      <c r="J32" s="148">
        <v>23486.164000000001</v>
      </c>
      <c r="K32" s="148">
        <v>20442.066999999999</v>
      </c>
      <c r="L32" s="148">
        <v>14573.998</v>
      </c>
      <c r="M32" s="148">
        <v>30509.924999999999</v>
      </c>
      <c r="N32" s="150"/>
      <c r="O32" s="151"/>
      <c r="P32" s="147" t="s">
        <v>67</v>
      </c>
    </row>
    <row r="33" spans="1:16" ht="12.75" customHeight="1">
      <c r="A33" s="147" t="s">
        <v>68</v>
      </c>
      <c r="B33" s="148">
        <v>765275.95900000003</v>
      </c>
      <c r="C33" s="148">
        <v>382320.22700000001</v>
      </c>
      <c r="D33" s="148">
        <v>371002.77100000001</v>
      </c>
      <c r="E33" s="148">
        <v>248576.23699999999</v>
      </c>
      <c r="F33" s="148">
        <v>470526.17099999997</v>
      </c>
      <c r="G33" s="148">
        <v>48556.089</v>
      </c>
      <c r="H33" s="149">
        <v>27402</v>
      </c>
      <c r="I33" s="148">
        <v>27730.210999999999</v>
      </c>
      <c r="J33" s="148">
        <v>17318.657999999999</v>
      </c>
      <c r="K33" s="148">
        <v>15159.183000000001</v>
      </c>
      <c r="L33" s="149">
        <v>21988</v>
      </c>
      <c r="M33" s="149">
        <v>17270</v>
      </c>
      <c r="N33" s="150"/>
      <c r="O33" s="151"/>
      <c r="P33" s="147" t="s">
        <v>68</v>
      </c>
    </row>
    <row r="34" spans="1:16" ht="12.75" customHeight="1">
      <c r="A34" s="147" t="s">
        <v>69</v>
      </c>
      <c r="B34" s="148">
        <v>214923.552</v>
      </c>
      <c r="C34" s="148">
        <v>118080.474</v>
      </c>
      <c r="D34" s="148">
        <v>86198.551999999996</v>
      </c>
      <c r="E34" s="148">
        <v>58840.375999999997</v>
      </c>
      <c r="F34" s="148">
        <v>121492.609</v>
      </c>
      <c r="G34" s="148">
        <v>10669.79</v>
      </c>
      <c r="H34" s="148">
        <v>7168.5</v>
      </c>
      <c r="I34" s="148">
        <v>5591.0810000000001</v>
      </c>
      <c r="J34" s="148">
        <v>4490.7039999999997</v>
      </c>
      <c r="K34" s="148">
        <v>3832.2979999999998</v>
      </c>
      <c r="L34" s="148">
        <v>4861.9089999999997</v>
      </c>
      <c r="M34" s="149">
        <v>5261</v>
      </c>
      <c r="N34" s="150"/>
      <c r="O34" s="151"/>
      <c r="P34" s="147" t="s">
        <v>69</v>
      </c>
    </row>
    <row r="35" spans="1:16" ht="12.75" customHeight="1">
      <c r="A35" s="154" t="s">
        <v>70</v>
      </c>
      <c r="B35" s="155">
        <v>174143.856</v>
      </c>
      <c r="C35" s="155">
        <v>53187.328000000001</v>
      </c>
      <c r="D35" s="155">
        <v>79133.951000000001</v>
      </c>
      <c r="E35" s="155">
        <v>45845.279000000002</v>
      </c>
      <c r="F35" s="155">
        <v>59387.025000000001</v>
      </c>
      <c r="G35" s="155">
        <v>5400.7359999999999</v>
      </c>
      <c r="H35" s="156">
        <v>4611</v>
      </c>
      <c r="I35" s="155">
        <v>4468.7839999999997</v>
      </c>
      <c r="J35" s="155">
        <v>2030.498</v>
      </c>
      <c r="K35" s="155">
        <v>1813.732</v>
      </c>
      <c r="L35" s="155">
        <v>3794.6880000000001</v>
      </c>
      <c r="M35" s="156">
        <v>5874</v>
      </c>
      <c r="N35" s="152">
        <v>115397</v>
      </c>
      <c r="O35" s="153"/>
      <c r="P35" s="154" t="s">
        <v>70</v>
      </c>
    </row>
    <row r="36" spans="1:16" ht="12.75" customHeight="1">
      <c r="A36" s="147" t="s">
        <v>71</v>
      </c>
      <c r="B36" s="148">
        <v>109390.124</v>
      </c>
      <c r="C36" s="148">
        <v>55010.758999999998</v>
      </c>
      <c r="D36" s="148">
        <v>43925.925000000003</v>
      </c>
      <c r="E36" s="148">
        <v>18772.302</v>
      </c>
      <c r="F36" s="148">
        <v>15712.312</v>
      </c>
      <c r="G36" s="148">
        <v>6740.268</v>
      </c>
      <c r="H36" s="149">
        <v>3455</v>
      </c>
      <c r="I36" s="148">
        <v>1871.0260000000001</v>
      </c>
      <c r="J36" s="148">
        <v>1574.953</v>
      </c>
      <c r="K36" s="148">
        <v>2062.232</v>
      </c>
      <c r="L36" s="149">
        <v>2159</v>
      </c>
      <c r="M36" s="149">
        <v>2186</v>
      </c>
      <c r="N36" s="145">
        <v>109743</v>
      </c>
      <c r="O36" s="153"/>
      <c r="P36" s="147" t="s">
        <v>71</v>
      </c>
    </row>
    <row r="37" spans="1:16" ht="12.75" customHeight="1">
      <c r="A37" s="147" t="s">
        <v>72</v>
      </c>
      <c r="B37" s="148">
        <v>170750.47500000001</v>
      </c>
      <c r="C37" s="148">
        <v>67747.126000000004</v>
      </c>
      <c r="D37" s="148">
        <v>47530.190999999999</v>
      </c>
      <c r="E37" s="148">
        <v>26531.645</v>
      </c>
      <c r="F37" s="148">
        <v>16827.260999999999</v>
      </c>
      <c r="G37" s="148">
        <v>8893.634</v>
      </c>
      <c r="H37" s="149">
        <v>4004</v>
      </c>
      <c r="I37" s="148">
        <v>2450.636</v>
      </c>
      <c r="J37" s="148">
        <v>1949.07</v>
      </c>
      <c r="K37" s="148">
        <v>2056.866</v>
      </c>
      <c r="L37" s="149">
        <v>2482</v>
      </c>
      <c r="M37" s="149">
        <v>2733</v>
      </c>
      <c r="N37" s="152">
        <v>105174</v>
      </c>
      <c r="O37" s="153"/>
      <c r="P37" s="147" t="s">
        <v>72</v>
      </c>
    </row>
    <row r="38" spans="1:16" ht="12.75" customHeight="1">
      <c r="A38" s="147" t="s">
        <v>73</v>
      </c>
      <c r="B38" s="148">
        <v>299505.42700000003</v>
      </c>
      <c r="C38" s="148">
        <v>157449.32500000001</v>
      </c>
      <c r="D38" s="148">
        <v>135914.23199999999</v>
      </c>
      <c r="E38" s="148">
        <v>62243.095999999998</v>
      </c>
      <c r="F38" s="148">
        <v>84380.963000000003</v>
      </c>
      <c r="G38" s="148">
        <v>12659.412</v>
      </c>
      <c r="H38" s="149">
        <v>9542</v>
      </c>
      <c r="I38" s="148">
        <v>7037.6170000000002</v>
      </c>
      <c r="J38" s="148">
        <v>6891.5339999999997</v>
      </c>
      <c r="K38" s="148">
        <v>4034.232</v>
      </c>
      <c r="L38" s="149">
        <v>5073</v>
      </c>
      <c r="M38" s="149">
        <v>6190</v>
      </c>
      <c r="N38" s="150"/>
      <c r="O38" s="151"/>
      <c r="P38" s="147" t="s">
        <v>73</v>
      </c>
    </row>
    <row r="39" spans="1:16" ht="12.75" customHeight="1">
      <c r="A39" s="147" t="s">
        <v>74</v>
      </c>
      <c r="B39" s="148">
        <v>454072.68900000001</v>
      </c>
      <c r="C39" s="148">
        <v>210751.022</v>
      </c>
      <c r="D39" s="148">
        <v>172807.58600000001</v>
      </c>
      <c r="E39" s="148">
        <v>96873.418000000005</v>
      </c>
      <c r="F39" s="148">
        <v>110173.173</v>
      </c>
      <c r="G39" s="148">
        <v>26681.452000000001</v>
      </c>
      <c r="H39" s="149">
        <v>14631</v>
      </c>
      <c r="I39" s="148">
        <v>17098.434000000001</v>
      </c>
      <c r="J39" s="148">
        <v>7444.5910000000003</v>
      </c>
      <c r="K39" s="148">
        <v>6885.4</v>
      </c>
      <c r="L39" s="149">
        <v>7908</v>
      </c>
      <c r="M39" s="149">
        <v>11932</v>
      </c>
      <c r="N39" s="152">
        <v>16691</v>
      </c>
      <c r="O39" s="153"/>
      <c r="P39" s="147" t="s">
        <v>74</v>
      </c>
    </row>
    <row r="40" spans="1:16" ht="12.75" customHeight="1">
      <c r="A40" s="147" t="s">
        <v>75</v>
      </c>
      <c r="B40" s="148">
        <v>286779.26699999999</v>
      </c>
      <c r="C40" s="148">
        <v>105925.829</v>
      </c>
      <c r="D40" s="148">
        <v>101233.894</v>
      </c>
      <c r="E40" s="148">
        <v>45350.661999999997</v>
      </c>
      <c r="F40" s="148">
        <v>32563.275000000001</v>
      </c>
      <c r="G40" s="148">
        <v>10945.246999999999</v>
      </c>
      <c r="H40" s="149">
        <v>6567</v>
      </c>
      <c r="I40" s="148">
        <v>4762.5730000000003</v>
      </c>
      <c r="J40" s="148">
        <v>4398.9579999999996</v>
      </c>
      <c r="K40" s="148">
        <v>2992.1419999999998</v>
      </c>
      <c r="L40" s="149">
        <v>6222</v>
      </c>
      <c r="M40" s="149">
        <v>5729</v>
      </c>
      <c r="N40" s="152">
        <v>183817</v>
      </c>
      <c r="O40" s="153"/>
      <c r="P40" s="147" t="s">
        <v>75</v>
      </c>
    </row>
    <row r="41" spans="1:16" ht="12.75" customHeight="1">
      <c r="A41" s="142" t="s">
        <v>76</v>
      </c>
      <c r="B41" s="143">
        <v>112622.435</v>
      </c>
      <c r="C41" s="143">
        <v>51915.241999999998</v>
      </c>
      <c r="D41" s="143">
        <v>49423.864000000001</v>
      </c>
      <c r="E41" s="143">
        <v>26655.814999999999</v>
      </c>
      <c r="F41" s="143">
        <v>27705.285</v>
      </c>
      <c r="G41" s="143">
        <v>5299.3729999999996</v>
      </c>
      <c r="H41" s="144">
        <v>4794</v>
      </c>
      <c r="I41" s="143">
        <v>3034.6979999999999</v>
      </c>
      <c r="J41" s="143">
        <v>1851.691</v>
      </c>
      <c r="K41" s="143">
        <v>3047.511</v>
      </c>
      <c r="L41" s="144">
        <v>3722</v>
      </c>
      <c r="M41" s="144">
        <v>2897</v>
      </c>
      <c r="N41" s="145">
        <v>116134</v>
      </c>
      <c r="O41" s="146"/>
      <c r="P41" s="142" t="s">
        <v>76</v>
      </c>
    </row>
    <row r="42" spans="1:16" ht="12.75" customHeight="1">
      <c r="A42" s="147" t="s">
        <v>77</v>
      </c>
      <c r="B42" s="148">
        <v>177456.43799999999</v>
      </c>
      <c r="C42" s="148">
        <v>66839.043000000005</v>
      </c>
      <c r="D42" s="148">
        <v>60964.415000000001</v>
      </c>
      <c r="E42" s="148">
        <v>30446.756000000001</v>
      </c>
      <c r="F42" s="148">
        <v>24972.174999999999</v>
      </c>
      <c r="G42" s="148">
        <v>20418.138999999999</v>
      </c>
      <c r="H42" s="149">
        <v>5277</v>
      </c>
      <c r="I42" s="148">
        <v>4426.7359999999999</v>
      </c>
      <c r="J42" s="148">
        <v>2587.0450000000001</v>
      </c>
      <c r="K42" s="148">
        <v>2377.1390000000001</v>
      </c>
      <c r="L42" s="149">
        <v>3788</v>
      </c>
      <c r="M42" s="149">
        <v>3127</v>
      </c>
      <c r="N42" s="152">
        <v>17268</v>
      </c>
      <c r="O42" s="153"/>
      <c r="P42" s="147" t="s">
        <v>77</v>
      </c>
    </row>
    <row r="43" spans="1:16" ht="12.75" customHeight="1">
      <c r="A43" s="147" t="s">
        <v>78</v>
      </c>
      <c r="B43" s="148">
        <v>277107.43800000002</v>
      </c>
      <c r="C43" s="148">
        <v>122607.15399999999</v>
      </c>
      <c r="D43" s="148">
        <v>94242.251999999993</v>
      </c>
      <c r="E43" s="148">
        <v>44353.512000000002</v>
      </c>
      <c r="F43" s="148">
        <v>43063.898999999998</v>
      </c>
      <c r="G43" s="148">
        <v>15254.388000000001</v>
      </c>
      <c r="H43" s="149">
        <v>9432</v>
      </c>
      <c r="I43" s="148">
        <v>5926.4160000000002</v>
      </c>
      <c r="J43" s="148">
        <v>8592.5889999999999</v>
      </c>
      <c r="K43" s="148">
        <v>3483.2130000000002</v>
      </c>
      <c r="L43" s="149">
        <v>4627</v>
      </c>
      <c r="M43" s="149">
        <v>7332</v>
      </c>
      <c r="N43" s="152">
        <v>318561</v>
      </c>
      <c r="O43" s="153"/>
      <c r="P43" s="147" t="s">
        <v>78</v>
      </c>
    </row>
    <row r="44" spans="1:16" ht="12.75" customHeight="1">
      <c r="A44" s="154" t="s">
        <v>79</v>
      </c>
      <c r="B44" s="155">
        <v>99751.816000000006</v>
      </c>
      <c r="C44" s="155">
        <v>45676.135000000002</v>
      </c>
      <c r="D44" s="155">
        <v>42651.481</v>
      </c>
      <c r="E44" s="155">
        <v>46933.951000000001</v>
      </c>
      <c r="F44" s="155">
        <v>10589.46</v>
      </c>
      <c r="G44" s="155">
        <v>7856.3159999999998</v>
      </c>
      <c r="H44" s="156">
        <v>4123</v>
      </c>
      <c r="I44" s="155">
        <v>2414.3560000000002</v>
      </c>
      <c r="J44" s="155">
        <v>1941.337</v>
      </c>
      <c r="K44" s="155">
        <v>2669.0509999999999</v>
      </c>
      <c r="L44" s="156">
        <v>2109</v>
      </c>
      <c r="M44" s="156">
        <v>2799</v>
      </c>
      <c r="N44" s="152">
        <v>126647</v>
      </c>
      <c r="O44" s="153"/>
      <c r="P44" s="154" t="s">
        <v>79</v>
      </c>
    </row>
    <row r="45" spans="1:16" ht="12.75" customHeight="1">
      <c r="A45" s="147" t="s">
        <v>80</v>
      </c>
      <c r="B45" s="148">
        <v>786878.48</v>
      </c>
      <c r="C45" s="148">
        <v>411053.84</v>
      </c>
      <c r="D45" s="148">
        <v>369415.49200000003</v>
      </c>
      <c r="E45" s="148">
        <v>232303.61600000001</v>
      </c>
      <c r="F45" s="148">
        <v>151391.53400000001</v>
      </c>
      <c r="G45" s="148">
        <v>71735.663</v>
      </c>
      <c r="H45" s="149">
        <v>31856</v>
      </c>
      <c r="I45" s="148">
        <v>30564.260999999999</v>
      </c>
      <c r="J45" s="148">
        <v>14755.772999999999</v>
      </c>
      <c r="K45" s="148">
        <v>15449.775</v>
      </c>
      <c r="L45" s="148">
        <v>14885.458000000001</v>
      </c>
      <c r="M45" s="148">
        <v>24353.376</v>
      </c>
      <c r="N45" s="145">
        <v>16047</v>
      </c>
      <c r="O45" s="153"/>
      <c r="P45" s="147" t="s">
        <v>80</v>
      </c>
    </row>
    <row r="46" spans="1:16" ht="12.75" customHeight="1">
      <c r="A46" s="147" t="s">
        <v>81</v>
      </c>
      <c r="B46" s="148">
        <v>164074.47099999999</v>
      </c>
      <c r="C46" s="148">
        <v>79535.663</v>
      </c>
      <c r="D46" s="148">
        <v>58329.927000000003</v>
      </c>
      <c r="E46" s="148">
        <v>21390.400000000001</v>
      </c>
      <c r="F46" s="148">
        <v>18286.416000000001</v>
      </c>
      <c r="G46" s="148">
        <v>15676.044</v>
      </c>
      <c r="H46" s="149">
        <v>4389</v>
      </c>
      <c r="I46" s="148">
        <v>3439.7809999999999</v>
      </c>
      <c r="J46" s="148">
        <v>2800.973</v>
      </c>
      <c r="K46" s="148">
        <v>1892.16</v>
      </c>
      <c r="L46" s="149">
        <v>3066</v>
      </c>
      <c r="M46" s="149">
        <v>4044</v>
      </c>
      <c r="N46" s="150"/>
      <c r="O46" s="151"/>
      <c r="P46" s="147" t="s">
        <v>81</v>
      </c>
    </row>
    <row r="47" spans="1:16" ht="12.75" customHeight="1">
      <c r="A47" s="147" t="s">
        <v>82</v>
      </c>
      <c r="B47" s="148">
        <v>258785.92800000001</v>
      </c>
      <c r="C47" s="148">
        <v>128355.321</v>
      </c>
      <c r="D47" s="148">
        <v>104642.109</v>
      </c>
      <c r="E47" s="148">
        <v>38911.472999999998</v>
      </c>
      <c r="F47" s="148">
        <v>31787.281999999999</v>
      </c>
      <c r="G47" s="148">
        <v>21625.511999999999</v>
      </c>
      <c r="H47" s="149">
        <v>14571</v>
      </c>
      <c r="I47" s="148">
        <v>4852.567</v>
      </c>
      <c r="J47" s="148">
        <v>3660.7060000000001</v>
      </c>
      <c r="K47" s="148">
        <v>3065.1320000000001</v>
      </c>
      <c r="L47" s="149">
        <v>4553</v>
      </c>
      <c r="M47" s="148">
        <v>5770.8</v>
      </c>
      <c r="N47" s="150"/>
      <c r="O47" s="151"/>
      <c r="P47" s="147" t="s">
        <v>82</v>
      </c>
    </row>
    <row r="48" spans="1:16" ht="12.75" customHeight="1">
      <c r="A48" s="147" t="s">
        <v>83</v>
      </c>
      <c r="B48" s="148">
        <v>340535.59499999997</v>
      </c>
      <c r="C48" s="148">
        <v>141131.87700000001</v>
      </c>
      <c r="D48" s="148">
        <v>111731.205</v>
      </c>
      <c r="E48" s="148">
        <v>46212.254000000001</v>
      </c>
      <c r="F48" s="148">
        <v>33156.809000000001</v>
      </c>
      <c r="G48" s="148">
        <v>19010.939999999999</v>
      </c>
      <c r="H48" s="149">
        <v>9849</v>
      </c>
      <c r="I48" s="148">
        <v>6598.9870000000001</v>
      </c>
      <c r="J48" s="148">
        <v>4465.2330000000002</v>
      </c>
      <c r="K48" s="148">
        <v>4796.2359999999999</v>
      </c>
      <c r="L48" s="149">
        <v>6854</v>
      </c>
      <c r="M48" s="148">
        <v>7395.5969999999998</v>
      </c>
      <c r="N48" s="152">
        <v>269168</v>
      </c>
      <c r="O48" s="153"/>
      <c r="P48" s="147" t="s">
        <v>83</v>
      </c>
    </row>
    <row r="49" spans="1:16" ht="12.75" customHeight="1">
      <c r="A49" s="147" t="s">
        <v>84</v>
      </c>
      <c r="B49" s="148">
        <v>219411.25099999999</v>
      </c>
      <c r="C49" s="148">
        <v>102190.243</v>
      </c>
      <c r="D49" s="148">
        <v>73783.231</v>
      </c>
      <c r="E49" s="148">
        <v>38130.902000000002</v>
      </c>
      <c r="F49" s="148">
        <v>24613.656999999999</v>
      </c>
      <c r="G49" s="148">
        <v>72575.232999999993</v>
      </c>
      <c r="H49" s="149">
        <v>7756</v>
      </c>
      <c r="I49" s="148">
        <v>3892.9679999999998</v>
      </c>
      <c r="J49" s="148">
        <v>3072.8580000000002</v>
      </c>
      <c r="K49" s="148">
        <v>2283.4180000000001</v>
      </c>
      <c r="L49" s="149">
        <v>4888</v>
      </c>
      <c r="M49" s="148">
        <v>3741.0740000000001</v>
      </c>
      <c r="N49" s="150"/>
      <c r="O49" s="151"/>
      <c r="P49" s="147" t="s">
        <v>84</v>
      </c>
    </row>
    <row r="50" spans="1:16" ht="12.75" customHeight="1">
      <c r="A50" s="147" t="s">
        <v>85</v>
      </c>
      <c r="B50" s="148">
        <v>179238.63099999999</v>
      </c>
      <c r="C50" s="148">
        <v>64788.156999999999</v>
      </c>
      <c r="D50" s="148">
        <v>76480.171000000002</v>
      </c>
      <c r="E50" s="148">
        <v>32490.780999999999</v>
      </c>
      <c r="F50" s="148">
        <v>25670.851999999999</v>
      </c>
      <c r="G50" s="148">
        <v>30434.091</v>
      </c>
      <c r="H50" s="149">
        <v>5353</v>
      </c>
      <c r="I50" s="148">
        <v>20003.460999999999</v>
      </c>
      <c r="J50" s="148">
        <v>2394.6089999999999</v>
      </c>
      <c r="K50" s="148">
        <v>1599.096</v>
      </c>
      <c r="L50" s="149">
        <v>3251</v>
      </c>
      <c r="M50" s="149">
        <v>5219</v>
      </c>
      <c r="N50" s="152">
        <v>152470</v>
      </c>
      <c r="O50" s="153"/>
      <c r="P50" s="147" t="s">
        <v>85</v>
      </c>
    </row>
    <row r="51" spans="1:16" ht="12.75" customHeight="1">
      <c r="A51" s="147" t="s">
        <v>86</v>
      </c>
      <c r="B51" s="148">
        <v>340550.70299999998</v>
      </c>
      <c r="C51" s="148">
        <v>119941.853</v>
      </c>
      <c r="D51" s="148">
        <v>107352.961</v>
      </c>
      <c r="E51" s="148">
        <v>48334.714999999997</v>
      </c>
      <c r="F51" s="148">
        <v>47958.955999999998</v>
      </c>
      <c r="G51" s="148">
        <v>26831.381000000001</v>
      </c>
      <c r="H51" s="149">
        <v>12244</v>
      </c>
      <c r="I51" s="148">
        <v>8605.18</v>
      </c>
      <c r="J51" s="148">
        <v>10038.138000000001</v>
      </c>
      <c r="K51" s="148">
        <v>4472.0200000000004</v>
      </c>
      <c r="L51" s="149">
        <v>6311</v>
      </c>
      <c r="M51" s="148">
        <v>8203.7999999999993</v>
      </c>
      <c r="N51" s="152">
        <v>262977</v>
      </c>
      <c r="O51" s="153"/>
      <c r="P51" s="147" t="s">
        <v>86</v>
      </c>
    </row>
    <row r="52" spans="1:16" ht="12.75" customHeight="1">
      <c r="A52" s="147" t="s">
        <v>87</v>
      </c>
      <c r="B52" s="148">
        <v>160169.91200000001</v>
      </c>
      <c r="C52" s="148">
        <v>76547.788</v>
      </c>
      <c r="D52" s="148">
        <v>86896.788</v>
      </c>
      <c r="E52" s="148">
        <v>90060.524000000005</v>
      </c>
      <c r="F52" s="148">
        <v>44101.747000000003</v>
      </c>
      <c r="G52" s="148">
        <v>69821.172999999995</v>
      </c>
      <c r="H52" s="149">
        <v>18352</v>
      </c>
      <c r="I52" s="148">
        <v>7627.2370000000001</v>
      </c>
      <c r="J52" s="148">
        <v>4405.8029999999999</v>
      </c>
      <c r="K52" s="148">
        <v>3931.5990000000002</v>
      </c>
      <c r="L52" s="148">
        <v>6980.1369999999997</v>
      </c>
      <c r="M52" s="148">
        <v>6881.9279999999999</v>
      </c>
      <c r="N52" s="152">
        <v>356355</v>
      </c>
      <c r="O52" s="153"/>
      <c r="P52" s="147" t="s">
        <v>87</v>
      </c>
    </row>
    <row r="53" spans="1:16" ht="12.75" customHeight="1">
      <c r="A53" s="162" t="s">
        <v>48</v>
      </c>
      <c r="B53" s="163">
        <v>20114788.263999999</v>
      </c>
      <c r="C53" s="163">
        <v>11751015.174000001</v>
      </c>
      <c r="D53" s="163">
        <v>7572960.3080000002</v>
      </c>
      <c r="E53" s="163">
        <v>6016194.5590000004</v>
      </c>
      <c r="F53" s="163">
        <v>5153584.3480000002</v>
      </c>
      <c r="G53" s="163">
        <v>1536238.7520000001</v>
      </c>
      <c r="H53" s="163">
        <v>1067300.5460000001</v>
      </c>
      <c r="I53" s="163">
        <v>734024.21799999999</v>
      </c>
      <c r="J53" s="163">
        <v>580653.41599999997</v>
      </c>
      <c r="K53" s="163">
        <v>466706.136</v>
      </c>
      <c r="L53" s="163">
        <v>366815.451</v>
      </c>
      <c r="M53" s="163">
        <v>647071.67000000004</v>
      </c>
      <c r="N53" s="164">
        <v>5739452.1569999997</v>
      </c>
      <c r="O53" s="165"/>
      <c r="P53" s="162" t="s">
        <v>48</v>
      </c>
    </row>
    <row r="54" spans="1:16" ht="12.75" customHeight="1"/>
    <row r="55" spans="1:16" ht="12.75" customHeight="1"/>
    <row r="56" spans="1:16" ht="12.75" customHeight="1"/>
    <row r="57" spans="1:16" ht="12.75" customHeight="1"/>
    <row r="58" spans="1:16" ht="12.75" customHeight="1"/>
    <row r="59" spans="1:16" ht="12.75" customHeight="1"/>
    <row r="60" spans="1:16" ht="12.75" customHeight="1"/>
    <row r="61" spans="1:16" ht="12.75" customHeight="1"/>
    <row r="62" spans="1:16" ht="12.75" customHeight="1"/>
    <row r="63" spans="1:16" ht="12.75" customHeight="1"/>
    <row r="64" spans="1:16"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sheetData>
  <mergeCells count="2">
    <mergeCell ref="A3:A5"/>
    <mergeCell ref="P3:P5"/>
  </mergeCells>
  <phoneticPr fontId="2"/>
  <pageMargins left="0.19685039370078738" right="0.19685039370078738" top="0.59055118110236215" bottom="0.39370078740157477" header="0" footer="0"/>
  <pageSetup paperSize="9" scale="73" orientation="portrait" r:id="rId1"/>
  <rowBreaks count="2" manualBreakCount="2">
    <brk id="53" max="16383" man="1"/>
    <brk id="10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0"/>
  <sheetViews>
    <sheetView topLeftCell="B1" workbookViewId="0">
      <selection activeCell="A37" sqref="A37:XFD37"/>
    </sheetView>
  </sheetViews>
  <sheetFormatPr baseColWidth="10" defaultColWidth="8.83203125" defaultRowHeight="14"/>
  <cols>
    <col min="1" max="1" width="11.6640625" style="167" customWidth="1"/>
    <col min="2" max="5" width="13.33203125" style="167" customWidth="1"/>
    <col min="6" max="6" width="10.6640625" style="167" customWidth="1"/>
    <col min="7" max="7" width="11.33203125" style="167" customWidth="1"/>
    <col min="8" max="8" width="10.6640625" style="167" bestFit="1" customWidth="1"/>
    <col min="9" max="13" width="9.33203125" style="167" bestFit="1" customWidth="1"/>
    <col min="14" max="14" width="11.5" style="167" bestFit="1" customWidth="1"/>
    <col min="15" max="15" width="12.6640625" style="167" customWidth="1"/>
    <col min="16" max="16" width="8.6640625" style="167"/>
    <col min="17" max="216" width="8.6640625" style="136"/>
    <col min="217" max="217" width="11.6640625" style="136" customWidth="1"/>
    <col min="218" max="218" width="13.33203125" style="136" customWidth="1"/>
    <col min="219" max="219" width="7" style="136" customWidth="1"/>
    <col min="220" max="222" width="13.33203125" style="136" customWidth="1"/>
    <col min="223" max="223" width="7" style="136" customWidth="1"/>
    <col min="224" max="226" width="13.33203125" style="136" customWidth="1"/>
    <col min="227" max="227" width="7" style="136" customWidth="1"/>
    <col min="228" max="230" width="13.33203125" style="136" customWidth="1"/>
    <col min="231" max="231" width="7" style="136" customWidth="1"/>
    <col min="232" max="233" width="13.33203125" style="136" customWidth="1"/>
    <col min="234" max="472" width="8.6640625" style="136"/>
    <col min="473" max="473" width="11.6640625" style="136" customWidth="1"/>
    <col min="474" max="474" width="13.33203125" style="136" customWidth="1"/>
    <col min="475" max="475" width="7" style="136" customWidth="1"/>
    <col min="476" max="478" width="13.33203125" style="136" customWidth="1"/>
    <col min="479" max="479" width="7" style="136" customWidth="1"/>
    <col min="480" max="482" width="13.33203125" style="136" customWidth="1"/>
    <col min="483" max="483" width="7" style="136" customWidth="1"/>
    <col min="484" max="486" width="13.33203125" style="136" customWidth="1"/>
    <col min="487" max="487" width="7" style="136" customWidth="1"/>
    <col min="488" max="489" width="13.33203125" style="136" customWidth="1"/>
    <col min="490" max="728" width="8.6640625" style="136"/>
    <col min="729" max="729" width="11.6640625" style="136" customWidth="1"/>
    <col min="730" max="730" width="13.33203125" style="136" customWidth="1"/>
    <col min="731" max="731" width="7" style="136" customWidth="1"/>
    <col min="732" max="734" width="13.33203125" style="136" customWidth="1"/>
    <col min="735" max="735" width="7" style="136" customWidth="1"/>
    <col min="736" max="738" width="13.33203125" style="136" customWidth="1"/>
    <col min="739" max="739" width="7" style="136" customWidth="1"/>
    <col min="740" max="742" width="13.33203125" style="136" customWidth="1"/>
    <col min="743" max="743" width="7" style="136" customWidth="1"/>
    <col min="744" max="745" width="13.33203125" style="136" customWidth="1"/>
    <col min="746" max="984" width="8.6640625" style="136"/>
    <col min="985" max="985" width="11.6640625" style="136" customWidth="1"/>
    <col min="986" max="986" width="13.33203125" style="136" customWidth="1"/>
    <col min="987" max="987" width="7" style="136" customWidth="1"/>
    <col min="988" max="990" width="13.33203125" style="136" customWidth="1"/>
    <col min="991" max="991" width="7" style="136" customWidth="1"/>
    <col min="992" max="994" width="13.33203125" style="136" customWidth="1"/>
    <col min="995" max="995" width="7" style="136" customWidth="1"/>
    <col min="996" max="998" width="13.33203125" style="136" customWidth="1"/>
    <col min="999" max="999" width="7" style="136" customWidth="1"/>
    <col min="1000" max="1001" width="13.33203125" style="136" customWidth="1"/>
    <col min="1002" max="1240" width="8.6640625" style="136"/>
    <col min="1241" max="1241" width="11.6640625" style="136" customWidth="1"/>
    <col min="1242" max="1242" width="13.33203125" style="136" customWidth="1"/>
    <col min="1243" max="1243" width="7" style="136" customWidth="1"/>
    <col min="1244" max="1246" width="13.33203125" style="136" customWidth="1"/>
    <col min="1247" max="1247" width="7" style="136" customWidth="1"/>
    <col min="1248" max="1250" width="13.33203125" style="136" customWidth="1"/>
    <col min="1251" max="1251" width="7" style="136" customWidth="1"/>
    <col min="1252" max="1254" width="13.33203125" style="136" customWidth="1"/>
    <col min="1255" max="1255" width="7" style="136" customWidth="1"/>
    <col min="1256" max="1257" width="13.33203125" style="136" customWidth="1"/>
    <col min="1258" max="1496" width="8.6640625" style="136"/>
    <col min="1497" max="1497" width="11.6640625" style="136" customWidth="1"/>
    <col min="1498" max="1498" width="13.33203125" style="136" customWidth="1"/>
    <col min="1499" max="1499" width="7" style="136" customWidth="1"/>
    <col min="1500" max="1502" width="13.33203125" style="136" customWidth="1"/>
    <col min="1503" max="1503" width="7" style="136" customWidth="1"/>
    <col min="1504" max="1506" width="13.33203125" style="136" customWidth="1"/>
    <col min="1507" max="1507" width="7" style="136" customWidth="1"/>
    <col min="1508" max="1510" width="13.33203125" style="136" customWidth="1"/>
    <col min="1511" max="1511" width="7" style="136" customWidth="1"/>
    <col min="1512" max="1513" width="13.33203125" style="136" customWidth="1"/>
    <col min="1514" max="1752" width="8.6640625" style="136"/>
    <col min="1753" max="1753" width="11.6640625" style="136" customWidth="1"/>
    <col min="1754" max="1754" width="13.33203125" style="136" customWidth="1"/>
    <col min="1755" max="1755" width="7" style="136" customWidth="1"/>
    <col min="1756" max="1758" width="13.33203125" style="136" customWidth="1"/>
    <col min="1759" max="1759" width="7" style="136" customWidth="1"/>
    <col min="1760" max="1762" width="13.33203125" style="136" customWidth="1"/>
    <col min="1763" max="1763" width="7" style="136" customWidth="1"/>
    <col min="1764" max="1766" width="13.33203125" style="136" customWidth="1"/>
    <col min="1767" max="1767" width="7" style="136" customWidth="1"/>
    <col min="1768" max="1769" width="13.33203125" style="136" customWidth="1"/>
    <col min="1770" max="2008" width="8.6640625" style="136"/>
    <col min="2009" max="2009" width="11.6640625" style="136" customWidth="1"/>
    <col min="2010" max="2010" width="13.33203125" style="136" customWidth="1"/>
    <col min="2011" max="2011" width="7" style="136" customWidth="1"/>
    <col min="2012" max="2014" width="13.33203125" style="136" customWidth="1"/>
    <col min="2015" max="2015" width="7" style="136" customWidth="1"/>
    <col min="2016" max="2018" width="13.33203125" style="136" customWidth="1"/>
    <col min="2019" max="2019" width="7" style="136" customWidth="1"/>
    <col min="2020" max="2022" width="13.33203125" style="136" customWidth="1"/>
    <col min="2023" max="2023" width="7" style="136" customWidth="1"/>
    <col min="2024" max="2025" width="13.33203125" style="136" customWidth="1"/>
    <col min="2026" max="2264" width="8.6640625" style="136"/>
    <col min="2265" max="2265" width="11.6640625" style="136" customWidth="1"/>
    <col min="2266" max="2266" width="13.33203125" style="136" customWidth="1"/>
    <col min="2267" max="2267" width="7" style="136" customWidth="1"/>
    <col min="2268" max="2270" width="13.33203125" style="136" customWidth="1"/>
    <col min="2271" max="2271" width="7" style="136" customWidth="1"/>
    <col min="2272" max="2274" width="13.33203125" style="136" customWidth="1"/>
    <col min="2275" max="2275" width="7" style="136" customWidth="1"/>
    <col min="2276" max="2278" width="13.33203125" style="136" customWidth="1"/>
    <col min="2279" max="2279" width="7" style="136" customWidth="1"/>
    <col min="2280" max="2281" width="13.33203125" style="136" customWidth="1"/>
    <col min="2282" max="2520" width="8.6640625" style="136"/>
    <col min="2521" max="2521" width="11.6640625" style="136" customWidth="1"/>
    <col min="2522" max="2522" width="13.33203125" style="136" customWidth="1"/>
    <col min="2523" max="2523" width="7" style="136" customWidth="1"/>
    <col min="2524" max="2526" width="13.33203125" style="136" customWidth="1"/>
    <col min="2527" max="2527" width="7" style="136" customWidth="1"/>
    <col min="2528" max="2530" width="13.33203125" style="136" customWidth="1"/>
    <col min="2531" max="2531" width="7" style="136" customWidth="1"/>
    <col min="2532" max="2534" width="13.33203125" style="136" customWidth="1"/>
    <col min="2535" max="2535" width="7" style="136" customWidth="1"/>
    <col min="2536" max="2537" width="13.33203125" style="136" customWidth="1"/>
    <col min="2538" max="2776" width="8.6640625" style="136"/>
    <col min="2777" max="2777" width="11.6640625" style="136" customWidth="1"/>
    <col min="2778" max="2778" width="13.33203125" style="136" customWidth="1"/>
    <col min="2779" max="2779" width="7" style="136" customWidth="1"/>
    <col min="2780" max="2782" width="13.33203125" style="136" customWidth="1"/>
    <col min="2783" max="2783" width="7" style="136" customWidth="1"/>
    <col min="2784" max="2786" width="13.33203125" style="136" customWidth="1"/>
    <col min="2787" max="2787" width="7" style="136" customWidth="1"/>
    <col min="2788" max="2790" width="13.33203125" style="136" customWidth="1"/>
    <col min="2791" max="2791" width="7" style="136" customWidth="1"/>
    <col min="2792" max="2793" width="13.33203125" style="136" customWidth="1"/>
    <col min="2794" max="3032" width="8.6640625" style="136"/>
    <col min="3033" max="3033" width="11.6640625" style="136" customWidth="1"/>
    <col min="3034" max="3034" width="13.33203125" style="136" customWidth="1"/>
    <col min="3035" max="3035" width="7" style="136" customWidth="1"/>
    <col min="3036" max="3038" width="13.33203125" style="136" customWidth="1"/>
    <col min="3039" max="3039" width="7" style="136" customWidth="1"/>
    <col min="3040" max="3042" width="13.33203125" style="136" customWidth="1"/>
    <col min="3043" max="3043" width="7" style="136" customWidth="1"/>
    <col min="3044" max="3046" width="13.33203125" style="136" customWidth="1"/>
    <col min="3047" max="3047" width="7" style="136" customWidth="1"/>
    <col min="3048" max="3049" width="13.33203125" style="136" customWidth="1"/>
    <col min="3050" max="3288" width="8.6640625" style="136"/>
    <col min="3289" max="3289" width="11.6640625" style="136" customWidth="1"/>
    <col min="3290" max="3290" width="13.33203125" style="136" customWidth="1"/>
    <col min="3291" max="3291" width="7" style="136" customWidth="1"/>
    <col min="3292" max="3294" width="13.33203125" style="136" customWidth="1"/>
    <col min="3295" max="3295" width="7" style="136" customWidth="1"/>
    <col min="3296" max="3298" width="13.33203125" style="136" customWidth="1"/>
    <col min="3299" max="3299" width="7" style="136" customWidth="1"/>
    <col min="3300" max="3302" width="13.33203125" style="136" customWidth="1"/>
    <col min="3303" max="3303" width="7" style="136" customWidth="1"/>
    <col min="3304" max="3305" width="13.33203125" style="136" customWidth="1"/>
    <col min="3306" max="3544" width="8.6640625" style="136"/>
    <col min="3545" max="3545" width="11.6640625" style="136" customWidth="1"/>
    <col min="3546" max="3546" width="13.33203125" style="136" customWidth="1"/>
    <col min="3547" max="3547" width="7" style="136" customWidth="1"/>
    <col min="3548" max="3550" width="13.33203125" style="136" customWidth="1"/>
    <col min="3551" max="3551" width="7" style="136" customWidth="1"/>
    <col min="3552" max="3554" width="13.33203125" style="136" customWidth="1"/>
    <col min="3555" max="3555" width="7" style="136" customWidth="1"/>
    <col min="3556" max="3558" width="13.33203125" style="136" customWidth="1"/>
    <col min="3559" max="3559" width="7" style="136" customWidth="1"/>
    <col min="3560" max="3561" width="13.33203125" style="136" customWidth="1"/>
    <col min="3562" max="3800" width="8.6640625" style="136"/>
    <col min="3801" max="3801" width="11.6640625" style="136" customWidth="1"/>
    <col min="3802" max="3802" width="13.33203125" style="136" customWidth="1"/>
    <col min="3803" max="3803" width="7" style="136" customWidth="1"/>
    <col min="3804" max="3806" width="13.33203125" style="136" customWidth="1"/>
    <col min="3807" max="3807" width="7" style="136" customWidth="1"/>
    <col min="3808" max="3810" width="13.33203125" style="136" customWidth="1"/>
    <col min="3811" max="3811" width="7" style="136" customWidth="1"/>
    <col min="3812" max="3814" width="13.33203125" style="136" customWidth="1"/>
    <col min="3815" max="3815" width="7" style="136" customWidth="1"/>
    <col min="3816" max="3817" width="13.33203125" style="136" customWidth="1"/>
    <col min="3818" max="4056" width="8.6640625" style="136"/>
    <col min="4057" max="4057" width="11.6640625" style="136" customWidth="1"/>
    <col min="4058" max="4058" width="13.33203125" style="136" customWidth="1"/>
    <col min="4059" max="4059" width="7" style="136" customWidth="1"/>
    <col min="4060" max="4062" width="13.33203125" style="136" customWidth="1"/>
    <col min="4063" max="4063" width="7" style="136" customWidth="1"/>
    <col min="4064" max="4066" width="13.33203125" style="136" customWidth="1"/>
    <col min="4067" max="4067" width="7" style="136" customWidth="1"/>
    <col min="4068" max="4070" width="13.33203125" style="136" customWidth="1"/>
    <col min="4071" max="4071" width="7" style="136" customWidth="1"/>
    <col min="4072" max="4073" width="13.33203125" style="136" customWidth="1"/>
    <col min="4074" max="4312" width="8.6640625" style="136"/>
    <col min="4313" max="4313" width="11.6640625" style="136" customWidth="1"/>
    <col min="4314" max="4314" width="13.33203125" style="136" customWidth="1"/>
    <col min="4315" max="4315" width="7" style="136" customWidth="1"/>
    <col min="4316" max="4318" width="13.33203125" style="136" customWidth="1"/>
    <col min="4319" max="4319" width="7" style="136" customWidth="1"/>
    <col min="4320" max="4322" width="13.33203125" style="136" customWidth="1"/>
    <col min="4323" max="4323" width="7" style="136" customWidth="1"/>
    <col min="4324" max="4326" width="13.33203125" style="136" customWidth="1"/>
    <col min="4327" max="4327" width="7" style="136" customWidth="1"/>
    <col min="4328" max="4329" width="13.33203125" style="136" customWidth="1"/>
    <col min="4330" max="4568" width="8.6640625" style="136"/>
    <col min="4569" max="4569" width="11.6640625" style="136" customWidth="1"/>
    <col min="4570" max="4570" width="13.33203125" style="136" customWidth="1"/>
    <col min="4571" max="4571" width="7" style="136" customWidth="1"/>
    <col min="4572" max="4574" width="13.33203125" style="136" customWidth="1"/>
    <col min="4575" max="4575" width="7" style="136" customWidth="1"/>
    <col min="4576" max="4578" width="13.33203125" style="136" customWidth="1"/>
    <col min="4579" max="4579" width="7" style="136" customWidth="1"/>
    <col min="4580" max="4582" width="13.33203125" style="136" customWidth="1"/>
    <col min="4583" max="4583" width="7" style="136" customWidth="1"/>
    <col min="4584" max="4585" width="13.33203125" style="136" customWidth="1"/>
    <col min="4586" max="4824" width="8.6640625" style="136"/>
    <col min="4825" max="4825" width="11.6640625" style="136" customWidth="1"/>
    <col min="4826" max="4826" width="13.33203125" style="136" customWidth="1"/>
    <col min="4827" max="4827" width="7" style="136" customWidth="1"/>
    <col min="4828" max="4830" width="13.33203125" style="136" customWidth="1"/>
    <col min="4831" max="4831" width="7" style="136" customWidth="1"/>
    <col min="4832" max="4834" width="13.33203125" style="136" customWidth="1"/>
    <col min="4835" max="4835" width="7" style="136" customWidth="1"/>
    <col min="4836" max="4838" width="13.33203125" style="136" customWidth="1"/>
    <col min="4839" max="4839" width="7" style="136" customWidth="1"/>
    <col min="4840" max="4841" width="13.33203125" style="136" customWidth="1"/>
    <col min="4842" max="5080" width="8.6640625" style="136"/>
    <col min="5081" max="5081" width="11.6640625" style="136" customWidth="1"/>
    <col min="5082" max="5082" width="13.33203125" style="136" customWidth="1"/>
    <col min="5083" max="5083" width="7" style="136" customWidth="1"/>
    <col min="5084" max="5086" width="13.33203125" style="136" customWidth="1"/>
    <col min="5087" max="5087" width="7" style="136" customWidth="1"/>
    <col min="5088" max="5090" width="13.33203125" style="136" customWidth="1"/>
    <col min="5091" max="5091" width="7" style="136" customWidth="1"/>
    <col min="5092" max="5094" width="13.33203125" style="136" customWidth="1"/>
    <col min="5095" max="5095" width="7" style="136" customWidth="1"/>
    <col min="5096" max="5097" width="13.33203125" style="136" customWidth="1"/>
    <col min="5098" max="5336" width="8.6640625" style="136"/>
    <col min="5337" max="5337" width="11.6640625" style="136" customWidth="1"/>
    <col min="5338" max="5338" width="13.33203125" style="136" customWidth="1"/>
    <col min="5339" max="5339" width="7" style="136" customWidth="1"/>
    <col min="5340" max="5342" width="13.33203125" style="136" customWidth="1"/>
    <col min="5343" max="5343" width="7" style="136" customWidth="1"/>
    <col min="5344" max="5346" width="13.33203125" style="136" customWidth="1"/>
    <col min="5347" max="5347" width="7" style="136" customWidth="1"/>
    <col min="5348" max="5350" width="13.33203125" style="136" customWidth="1"/>
    <col min="5351" max="5351" width="7" style="136" customWidth="1"/>
    <col min="5352" max="5353" width="13.33203125" style="136" customWidth="1"/>
    <col min="5354" max="5592" width="8.6640625" style="136"/>
    <col min="5593" max="5593" width="11.6640625" style="136" customWidth="1"/>
    <col min="5594" max="5594" width="13.33203125" style="136" customWidth="1"/>
    <col min="5595" max="5595" width="7" style="136" customWidth="1"/>
    <col min="5596" max="5598" width="13.33203125" style="136" customWidth="1"/>
    <col min="5599" max="5599" width="7" style="136" customWidth="1"/>
    <col min="5600" max="5602" width="13.33203125" style="136" customWidth="1"/>
    <col min="5603" max="5603" width="7" style="136" customWidth="1"/>
    <col min="5604" max="5606" width="13.33203125" style="136" customWidth="1"/>
    <col min="5607" max="5607" width="7" style="136" customWidth="1"/>
    <col min="5608" max="5609" width="13.33203125" style="136" customWidth="1"/>
    <col min="5610" max="5848" width="8.6640625" style="136"/>
    <col min="5849" max="5849" width="11.6640625" style="136" customWidth="1"/>
    <col min="5850" max="5850" width="13.33203125" style="136" customWidth="1"/>
    <col min="5851" max="5851" width="7" style="136" customWidth="1"/>
    <col min="5852" max="5854" width="13.33203125" style="136" customWidth="1"/>
    <col min="5855" max="5855" width="7" style="136" customWidth="1"/>
    <col min="5856" max="5858" width="13.33203125" style="136" customWidth="1"/>
    <col min="5859" max="5859" width="7" style="136" customWidth="1"/>
    <col min="5860" max="5862" width="13.33203125" style="136" customWidth="1"/>
    <col min="5863" max="5863" width="7" style="136" customWidth="1"/>
    <col min="5864" max="5865" width="13.33203125" style="136" customWidth="1"/>
    <col min="5866" max="6104" width="8.6640625" style="136"/>
    <col min="6105" max="6105" width="11.6640625" style="136" customWidth="1"/>
    <col min="6106" max="6106" width="13.33203125" style="136" customWidth="1"/>
    <col min="6107" max="6107" width="7" style="136" customWidth="1"/>
    <col min="6108" max="6110" width="13.33203125" style="136" customWidth="1"/>
    <col min="6111" max="6111" width="7" style="136" customWidth="1"/>
    <col min="6112" max="6114" width="13.33203125" style="136" customWidth="1"/>
    <col min="6115" max="6115" width="7" style="136" customWidth="1"/>
    <col min="6116" max="6118" width="13.33203125" style="136" customWidth="1"/>
    <col min="6119" max="6119" width="7" style="136" customWidth="1"/>
    <col min="6120" max="6121" width="13.33203125" style="136" customWidth="1"/>
    <col min="6122" max="6360" width="8.6640625" style="136"/>
    <col min="6361" max="6361" width="11.6640625" style="136" customWidth="1"/>
    <col min="6362" max="6362" width="13.33203125" style="136" customWidth="1"/>
    <col min="6363" max="6363" width="7" style="136" customWidth="1"/>
    <col min="6364" max="6366" width="13.33203125" style="136" customWidth="1"/>
    <col min="6367" max="6367" width="7" style="136" customWidth="1"/>
    <col min="6368" max="6370" width="13.33203125" style="136" customWidth="1"/>
    <col min="6371" max="6371" width="7" style="136" customWidth="1"/>
    <col min="6372" max="6374" width="13.33203125" style="136" customWidth="1"/>
    <col min="6375" max="6375" width="7" style="136" customWidth="1"/>
    <col min="6376" max="6377" width="13.33203125" style="136" customWidth="1"/>
    <col min="6378" max="6616" width="8.6640625" style="136"/>
    <col min="6617" max="6617" width="11.6640625" style="136" customWidth="1"/>
    <col min="6618" max="6618" width="13.33203125" style="136" customWidth="1"/>
    <col min="6619" max="6619" width="7" style="136" customWidth="1"/>
    <col min="6620" max="6622" width="13.33203125" style="136" customWidth="1"/>
    <col min="6623" max="6623" width="7" style="136" customWidth="1"/>
    <col min="6624" max="6626" width="13.33203125" style="136" customWidth="1"/>
    <col min="6627" max="6627" width="7" style="136" customWidth="1"/>
    <col min="6628" max="6630" width="13.33203125" style="136" customWidth="1"/>
    <col min="6631" max="6631" width="7" style="136" customWidth="1"/>
    <col min="6632" max="6633" width="13.33203125" style="136" customWidth="1"/>
    <col min="6634" max="6872" width="8.6640625" style="136"/>
    <col min="6873" max="6873" width="11.6640625" style="136" customWidth="1"/>
    <col min="6874" max="6874" width="13.33203125" style="136" customWidth="1"/>
    <col min="6875" max="6875" width="7" style="136" customWidth="1"/>
    <col min="6876" max="6878" width="13.33203125" style="136" customWidth="1"/>
    <col min="6879" max="6879" width="7" style="136" customWidth="1"/>
    <col min="6880" max="6882" width="13.33203125" style="136" customWidth="1"/>
    <col min="6883" max="6883" width="7" style="136" customWidth="1"/>
    <col min="6884" max="6886" width="13.33203125" style="136" customWidth="1"/>
    <col min="6887" max="6887" width="7" style="136" customWidth="1"/>
    <col min="6888" max="6889" width="13.33203125" style="136" customWidth="1"/>
    <col min="6890" max="7128" width="8.6640625" style="136"/>
    <col min="7129" max="7129" width="11.6640625" style="136" customWidth="1"/>
    <col min="7130" max="7130" width="13.33203125" style="136" customWidth="1"/>
    <col min="7131" max="7131" width="7" style="136" customWidth="1"/>
    <col min="7132" max="7134" width="13.33203125" style="136" customWidth="1"/>
    <col min="7135" max="7135" width="7" style="136" customWidth="1"/>
    <col min="7136" max="7138" width="13.33203125" style="136" customWidth="1"/>
    <col min="7139" max="7139" width="7" style="136" customWidth="1"/>
    <col min="7140" max="7142" width="13.33203125" style="136" customWidth="1"/>
    <col min="7143" max="7143" width="7" style="136" customWidth="1"/>
    <col min="7144" max="7145" width="13.33203125" style="136" customWidth="1"/>
    <col min="7146" max="7384" width="8.6640625" style="136"/>
    <col min="7385" max="7385" width="11.6640625" style="136" customWidth="1"/>
    <col min="7386" max="7386" width="13.33203125" style="136" customWidth="1"/>
    <col min="7387" max="7387" width="7" style="136" customWidth="1"/>
    <col min="7388" max="7390" width="13.33203125" style="136" customWidth="1"/>
    <col min="7391" max="7391" width="7" style="136" customWidth="1"/>
    <col min="7392" max="7394" width="13.33203125" style="136" customWidth="1"/>
    <col min="7395" max="7395" width="7" style="136" customWidth="1"/>
    <col min="7396" max="7398" width="13.33203125" style="136" customWidth="1"/>
    <col min="7399" max="7399" width="7" style="136" customWidth="1"/>
    <col min="7400" max="7401" width="13.33203125" style="136" customWidth="1"/>
    <col min="7402" max="7640" width="8.6640625" style="136"/>
    <col min="7641" max="7641" width="11.6640625" style="136" customWidth="1"/>
    <col min="7642" max="7642" width="13.33203125" style="136" customWidth="1"/>
    <col min="7643" max="7643" width="7" style="136" customWidth="1"/>
    <col min="7644" max="7646" width="13.33203125" style="136" customWidth="1"/>
    <col min="7647" max="7647" width="7" style="136" customWidth="1"/>
    <col min="7648" max="7650" width="13.33203125" style="136" customWidth="1"/>
    <col min="7651" max="7651" width="7" style="136" customWidth="1"/>
    <col min="7652" max="7654" width="13.33203125" style="136" customWidth="1"/>
    <col min="7655" max="7655" width="7" style="136" customWidth="1"/>
    <col min="7656" max="7657" width="13.33203125" style="136" customWidth="1"/>
    <col min="7658" max="7896" width="8.6640625" style="136"/>
    <col min="7897" max="7897" width="11.6640625" style="136" customWidth="1"/>
    <col min="7898" max="7898" width="13.33203125" style="136" customWidth="1"/>
    <col min="7899" max="7899" width="7" style="136" customWidth="1"/>
    <col min="7900" max="7902" width="13.33203125" style="136" customWidth="1"/>
    <col min="7903" max="7903" width="7" style="136" customWidth="1"/>
    <col min="7904" max="7906" width="13.33203125" style="136" customWidth="1"/>
    <col min="7907" max="7907" width="7" style="136" customWidth="1"/>
    <col min="7908" max="7910" width="13.33203125" style="136" customWidth="1"/>
    <col min="7911" max="7911" width="7" style="136" customWidth="1"/>
    <col min="7912" max="7913" width="13.33203125" style="136" customWidth="1"/>
    <col min="7914" max="8152" width="8.6640625" style="136"/>
    <col min="8153" max="8153" width="11.6640625" style="136" customWidth="1"/>
    <col min="8154" max="8154" width="13.33203125" style="136" customWidth="1"/>
    <col min="8155" max="8155" width="7" style="136" customWidth="1"/>
    <col min="8156" max="8158" width="13.33203125" style="136" customWidth="1"/>
    <col min="8159" max="8159" width="7" style="136" customWidth="1"/>
    <col min="8160" max="8162" width="13.33203125" style="136" customWidth="1"/>
    <col min="8163" max="8163" width="7" style="136" customWidth="1"/>
    <col min="8164" max="8166" width="13.33203125" style="136" customWidth="1"/>
    <col min="8167" max="8167" width="7" style="136" customWidth="1"/>
    <col min="8168" max="8169" width="13.33203125" style="136" customWidth="1"/>
    <col min="8170" max="8408" width="8.6640625" style="136"/>
    <col min="8409" max="8409" width="11.6640625" style="136" customWidth="1"/>
    <col min="8410" max="8410" width="13.33203125" style="136" customWidth="1"/>
    <col min="8411" max="8411" width="7" style="136" customWidth="1"/>
    <col min="8412" max="8414" width="13.33203125" style="136" customWidth="1"/>
    <col min="8415" max="8415" width="7" style="136" customWidth="1"/>
    <col min="8416" max="8418" width="13.33203125" style="136" customWidth="1"/>
    <col min="8419" max="8419" width="7" style="136" customWidth="1"/>
    <col min="8420" max="8422" width="13.33203125" style="136" customWidth="1"/>
    <col min="8423" max="8423" width="7" style="136" customWidth="1"/>
    <col min="8424" max="8425" width="13.33203125" style="136" customWidth="1"/>
    <col min="8426" max="8664" width="8.6640625" style="136"/>
    <col min="8665" max="8665" width="11.6640625" style="136" customWidth="1"/>
    <col min="8666" max="8666" width="13.33203125" style="136" customWidth="1"/>
    <col min="8667" max="8667" width="7" style="136" customWidth="1"/>
    <col min="8668" max="8670" width="13.33203125" style="136" customWidth="1"/>
    <col min="8671" max="8671" width="7" style="136" customWidth="1"/>
    <col min="8672" max="8674" width="13.33203125" style="136" customWidth="1"/>
    <col min="8675" max="8675" width="7" style="136" customWidth="1"/>
    <col min="8676" max="8678" width="13.33203125" style="136" customWidth="1"/>
    <col min="8679" max="8679" width="7" style="136" customWidth="1"/>
    <col min="8680" max="8681" width="13.33203125" style="136" customWidth="1"/>
    <col min="8682" max="8920" width="8.6640625" style="136"/>
    <col min="8921" max="8921" width="11.6640625" style="136" customWidth="1"/>
    <col min="8922" max="8922" width="13.33203125" style="136" customWidth="1"/>
    <col min="8923" max="8923" width="7" style="136" customWidth="1"/>
    <col min="8924" max="8926" width="13.33203125" style="136" customWidth="1"/>
    <col min="8927" max="8927" width="7" style="136" customWidth="1"/>
    <col min="8928" max="8930" width="13.33203125" style="136" customWidth="1"/>
    <col min="8931" max="8931" width="7" style="136" customWidth="1"/>
    <col min="8932" max="8934" width="13.33203125" style="136" customWidth="1"/>
    <col min="8935" max="8935" width="7" style="136" customWidth="1"/>
    <col min="8936" max="8937" width="13.33203125" style="136" customWidth="1"/>
    <col min="8938" max="9176" width="8.6640625" style="136"/>
    <col min="9177" max="9177" width="11.6640625" style="136" customWidth="1"/>
    <col min="9178" max="9178" width="13.33203125" style="136" customWidth="1"/>
    <col min="9179" max="9179" width="7" style="136" customWidth="1"/>
    <col min="9180" max="9182" width="13.33203125" style="136" customWidth="1"/>
    <col min="9183" max="9183" width="7" style="136" customWidth="1"/>
    <col min="9184" max="9186" width="13.33203125" style="136" customWidth="1"/>
    <col min="9187" max="9187" width="7" style="136" customWidth="1"/>
    <col min="9188" max="9190" width="13.33203125" style="136" customWidth="1"/>
    <col min="9191" max="9191" width="7" style="136" customWidth="1"/>
    <col min="9192" max="9193" width="13.33203125" style="136" customWidth="1"/>
    <col min="9194" max="9432" width="8.6640625" style="136"/>
    <col min="9433" max="9433" width="11.6640625" style="136" customWidth="1"/>
    <col min="9434" max="9434" width="13.33203125" style="136" customWidth="1"/>
    <col min="9435" max="9435" width="7" style="136" customWidth="1"/>
    <col min="9436" max="9438" width="13.33203125" style="136" customWidth="1"/>
    <col min="9439" max="9439" width="7" style="136" customWidth="1"/>
    <col min="9440" max="9442" width="13.33203125" style="136" customWidth="1"/>
    <col min="9443" max="9443" width="7" style="136" customWidth="1"/>
    <col min="9444" max="9446" width="13.33203125" style="136" customWidth="1"/>
    <col min="9447" max="9447" width="7" style="136" customWidth="1"/>
    <col min="9448" max="9449" width="13.33203125" style="136" customWidth="1"/>
    <col min="9450" max="9688" width="8.6640625" style="136"/>
    <col min="9689" max="9689" width="11.6640625" style="136" customWidth="1"/>
    <col min="9690" max="9690" width="13.33203125" style="136" customWidth="1"/>
    <col min="9691" max="9691" width="7" style="136" customWidth="1"/>
    <col min="9692" max="9694" width="13.33203125" style="136" customWidth="1"/>
    <col min="9695" max="9695" width="7" style="136" customWidth="1"/>
    <col min="9696" max="9698" width="13.33203125" style="136" customWidth="1"/>
    <col min="9699" max="9699" width="7" style="136" customWidth="1"/>
    <col min="9700" max="9702" width="13.33203125" style="136" customWidth="1"/>
    <col min="9703" max="9703" width="7" style="136" customWidth="1"/>
    <col min="9704" max="9705" width="13.33203125" style="136" customWidth="1"/>
    <col min="9706" max="9944" width="8.6640625" style="136"/>
    <col min="9945" max="9945" width="11.6640625" style="136" customWidth="1"/>
    <col min="9946" max="9946" width="13.33203125" style="136" customWidth="1"/>
    <col min="9947" max="9947" width="7" style="136" customWidth="1"/>
    <col min="9948" max="9950" width="13.33203125" style="136" customWidth="1"/>
    <col min="9951" max="9951" width="7" style="136" customWidth="1"/>
    <col min="9952" max="9954" width="13.33203125" style="136" customWidth="1"/>
    <col min="9955" max="9955" width="7" style="136" customWidth="1"/>
    <col min="9956" max="9958" width="13.33203125" style="136" customWidth="1"/>
    <col min="9959" max="9959" width="7" style="136" customWidth="1"/>
    <col min="9960" max="9961" width="13.33203125" style="136" customWidth="1"/>
    <col min="9962" max="10200" width="8.6640625" style="136"/>
    <col min="10201" max="10201" width="11.6640625" style="136" customWidth="1"/>
    <col min="10202" max="10202" width="13.33203125" style="136" customWidth="1"/>
    <col min="10203" max="10203" width="7" style="136" customWidth="1"/>
    <col min="10204" max="10206" width="13.33203125" style="136" customWidth="1"/>
    <col min="10207" max="10207" width="7" style="136" customWidth="1"/>
    <col min="10208" max="10210" width="13.33203125" style="136" customWidth="1"/>
    <col min="10211" max="10211" width="7" style="136" customWidth="1"/>
    <col min="10212" max="10214" width="13.33203125" style="136" customWidth="1"/>
    <col min="10215" max="10215" width="7" style="136" customWidth="1"/>
    <col min="10216" max="10217" width="13.33203125" style="136" customWidth="1"/>
    <col min="10218" max="10456" width="8.6640625" style="136"/>
    <col min="10457" max="10457" width="11.6640625" style="136" customWidth="1"/>
    <col min="10458" max="10458" width="13.33203125" style="136" customWidth="1"/>
    <col min="10459" max="10459" width="7" style="136" customWidth="1"/>
    <col min="10460" max="10462" width="13.33203125" style="136" customWidth="1"/>
    <col min="10463" max="10463" width="7" style="136" customWidth="1"/>
    <col min="10464" max="10466" width="13.33203125" style="136" customWidth="1"/>
    <col min="10467" max="10467" width="7" style="136" customWidth="1"/>
    <col min="10468" max="10470" width="13.33203125" style="136" customWidth="1"/>
    <col min="10471" max="10471" width="7" style="136" customWidth="1"/>
    <col min="10472" max="10473" width="13.33203125" style="136" customWidth="1"/>
    <col min="10474" max="10712" width="8.6640625" style="136"/>
    <col min="10713" max="10713" width="11.6640625" style="136" customWidth="1"/>
    <col min="10714" max="10714" width="13.33203125" style="136" customWidth="1"/>
    <col min="10715" max="10715" width="7" style="136" customWidth="1"/>
    <col min="10716" max="10718" width="13.33203125" style="136" customWidth="1"/>
    <col min="10719" max="10719" width="7" style="136" customWidth="1"/>
    <col min="10720" max="10722" width="13.33203125" style="136" customWidth="1"/>
    <col min="10723" max="10723" width="7" style="136" customWidth="1"/>
    <col min="10724" max="10726" width="13.33203125" style="136" customWidth="1"/>
    <col min="10727" max="10727" width="7" style="136" customWidth="1"/>
    <col min="10728" max="10729" width="13.33203125" style="136" customWidth="1"/>
    <col min="10730" max="10968" width="8.6640625" style="136"/>
    <col min="10969" max="10969" width="11.6640625" style="136" customWidth="1"/>
    <col min="10970" max="10970" width="13.33203125" style="136" customWidth="1"/>
    <col min="10971" max="10971" width="7" style="136" customWidth="1"/>
    <col min="10972" max="10974" width="13.33203125" style="136" customWidth="1"/>
    <col min="10975" max="10975" width="7" style="136" customWidth="1"/>
    <col min="10976" max="10978" width="13.33203125" style="136" customWidth="1"/>
    <col min="10979" max="10979" width="7" style="136" customWidth="1"/>
    <col min="10980" max="10982" width="13.33203125" style="136" customWidth="1"/>
    <col min="10983" max="10983" width="7" style="136" customWidth="1"/>
    <col min="10984" max="10985" width="13.33203125" style="136" customWidth="1"/>
    <col min="10986" max="11224" width="8.6640625" style="136"/>
    <col min="11225" max="11225" width="11.6640625" style="136" customWidth="1"/>
    <col min="11226" max="11226" width="13.33203125" style="136" customWidth="1"/>
    <col min="11227" max="11227" width="7" style="136" customWidth="1"/>
    <col min="11228" max="11230" width="13.33203125" style="136" customWidth="1"/>
    <col min="11231" max="11231" width="7" style="136" customWidth="1"/>
    <col min="11232" max="11234" width="13.33203125" style="136" customWidth="1"/>
    <col min="11235" max="11235" width="7" style="136" customWidth="1"/>
    <col min="11236" max="11238" width="13.33203125" style="136" customWidth="1"/>
    <col min="11239" max="11239" width="7" style="136" customWidth="1"/>
    <col min="11240" max="11241" width="13.33203125" style="136" customWidth="1"/>
    <col min="11242" max="11480" width="8.6640625" style="136"/>
    <col min="11481" max="11481" width="11.6640625" style="136" customWidth="1"/>
    <col min="11482" max="11482" width="13.33203125" style="136" customWidth="1"/>
    <col min="11483" max="11483" width="7" style="136" customWidth="1"/>
    <col min="11484" max="11486" width="13.33203125" style="136" customWidth="1"/>
    <col min="11487" max="11487" width="7" style="136" customWidth="1"/>
    <col min="11488" max="11490" width="13.33203125" style="136" customWidth="1"/>
    <col min="11491" max="11491" width="7" style="136" customWidth="1"/>
    <col min="11492" max="11494" width="13.33203125" style="136" customWidth="1"/>
    <col min="11495" max="11495" width="7" style="136" customWidth="1"/>
    <col min="11496" max="11497" width="13.33203125" style="136" customWidth="1"/>
    <col min="11498" max="11736" width="8.6640625" style="136"/>
    <col min="11737" max="11737" width="11.6640625" style="136" customWidth="1"/>
    <col min="11738" max="11738" width="13.33203125" style="136" customWidth="1"/>
    <col min="11739" max="11739" width="7" style="136" customWidth="1"/>
    <col min="11740" max="11742" width="13.33203125" style="136" customWidth="1"/>
    <col min="11743" max="11743" width="7" style="136" customWidth="1"/>
    <col min="11744" max="11746" width="13.33203125" style="136" customWidth="1"/>
    <col min="11747" max="11747" width="7" style="136" customWidth="1"/>
    <col min="11748" max="11750" width="13.33203125" style="136" customWidth="1"/>
    <col min="11751" max="11751" width="7" style="136" customWidth="1"/>
    <col min="11752" max="11753" width="13.33203125" style="136" customWidth="1"/>
    <col min="11754" max="11992" width="8.6640625" style="136"/>
    <col min="11993" max="11993" width="11.6640625" style="136" customWidth="1"/>
    <col min="11994" max="11994" width="13.33203125" style="136" customWidth="1"/>
    <col min="11995" max="11995" width="7" style="136" customWidth="1"/>
    <col min="11996" max="11998" width="13.33203125" style="136" customWidth="1"/>
    <col min="11999" max="11999" width="7" style="136" customWidth="1"/>
    <col min="12000" max="12002" width="13.33203125" style="136" customWidth="1"/>
    <col min="12003" max="12003" width="7" style="136" customWidth="1"/>
    <col min="12004" max="12006" width="13.33203125" style="136" customWidth="1"/>
    <col min="12007" max="12007" width="7" style="136" customWidth="1"/>
    <col min="12008" max="12009" width="13.33203125" style="136" customWidth="1"/>
    <col min="12010" max="12248" width="8.6640625" style="136"/>
    <col min="12249" max="12249" width="11.6640625" style="136" customWidth="1"/>
    <col min="12250" max="12250" width="13.33203125" style="136" customWidth="1"/>
    <col min="12251" max="12251" width="7" style="136" customWidth="1"/>
    <col min="12252" max="12254" width="13.33203125" style="136" customWidth="1"/>
    <col min="12255" max="12255" width="7" style="136" customWidth="1"/>
    <col min="12256" max="12258" width="13.33203125" style="136" customWidth="1"/>
    <col min="12259" max="12259" width="7" style="136" customWidth="1"/>
    <col min="12260" max="12262" width="13.33203125" style="136" customWidth="1"/>
    <col min="12263" max="12263" width="7" style="136" customWidth="1"/>
    <col min="12264" max="12265" width="13.33203125" style="136" customWidth="1"/>
    <col min="12266" max="12504" width="8.6640625" style="136"/>
    <col min="12505" max="12505" width="11.6640625" style="136" customWidth="1"/>
    <col min="12506" max="12506" width="13.33203125" style="136" customWidth="1"/>
    <col min="12507" max="12507" width="7" style="136" customWidth="1"/>
    <col min="12508" max="12510" width="13.33203125" style="136" customWidth="1"/>
    <col min="12511" max="12511" width="7" style="136" customWidth="1"/>
    <col min="12512" max="12514" width="13.33203125" style="136" customWidth="1"/>
    <col min="12515" max="12515" width="7" style="136" customWidth="1"/>
    <col min="12516" max="12518" width="13.33203125" style="136" customWidth="1"/>
    <col min="12519" max="12519" width="7" style="136" customWidth="1"/>
    <col min="12520" max="12521" width="13.33203125" style="136" customWidth="1"/>
    <col min="12522" max="12760" width="8.6640625" style="136"/>
    <col min="12761" max="12761" width="11.6640625" style="136" customWidth="1"/>
    <col min="12762" max="12762" width="13.33203125" style="136" customWidth="1"/>
    <col min="12763" max="12763" width="7" style="136" customWidth="1"/>
    <col min="12764" max="12766" width="13.33203125" style="136" customWidth="1"/>
    <col min="12767" max="12767" width="7" style="136" customWidth="1"/>
    <col min="12768" max="12770" width="13.33203125" style="136" customWidth="1"/>
    <col min="12771" max="12771" width="7" style="136" customWidth="1"/>
    <col min="12772" max="12774" width="13.33203125" style="136" customWidth="1"/>
    <col min="12775" max="12775" width="7" style="136" customWidth="1"/>
    <col min="12776" max="12777" width="13.33203125" style="136" customWidth="1"/>
    <col min="12778" max="13016" width="8.6640625" style="136"/>
    <col min="13017" max="13017" width="11.6640625" style="136" customWidth="1"/>
    <col min="13018" max="13018" width="13.33203125" style="136" customWidth="1"/>
    <col min="13019" max="13019" width="7" style="136" customWidth="1"/>
    <col min="13020" max="13022" width="13.33203125" style="136" customWidth="1"/>
    <col min="13023" max="13023" width="7" style="136" customWidth="1"/>
    <col min="13024" max="13026" width="13.33203125" style="136" customWidth="1"/>
    <col min="13027" max="13027" width="7" style="136" customWidth="1"/>
    <col min="13028" max="13030" width="13.33203125" style="136" customWidth="1"/>
    <col min="13031" max="13031" width="7" style="136" customWidth="1"/>
    <col min="13032" max="13033" width="13.33203125" style="136" customWidth="1"/>
    <col min="13034" max="13272" width="8.6640625" style="136"/>
    <col min="13273" max="13273" width="11.6640625" style="136" customWidth="1"/>
    <col min="13274" max="13274" width="13.33203125" style="136" customWidth="1"/>
    <col min="13275" max="13275" width="7" style="136" customWidth="1"/>
    <col min="13276" max="13278" width="13.33203125" style="136" customWidth="1"/>
    <col min="13279" max="13279" width="7" style="136" customWidth="1"/>
    <col min="13280" max="13282" width="13.33203125" style="136" customWidth="1"/>
    <col min="13283" max="13283" width="7" style="136" customWidth="1"/>
    <col min="13284" max="13286" width="13.33203125" style="136" customWidth="1"/>
    <col min="13287" max="13287" width="7" style="136" customWidth="1"/>
    <col min="13288" max="13289" width="13.33203125" style="136" customWidth="1"/>
    <col min="13290" max="13528" width="8.6640625" style="136"/>
    <col min="13529" max="13529" width="11.6640625" style="136" customWidth="1"/>
    <col min="13530" max="13530" width="13.33203125" style="136" customWidth="1"/>
    <col min="13531" max="13531" width="7" style="136" customWidth="1"/>
    <col min="13532" max="13534" width="13.33203125" style="136" customWidth="1"/>
    <col min="13535" max="13535" width="7" style="136" customWidth="1"/>
    <col min="13536" max="13538" width="13.33203125" style="136" customWidth="1"/>
    <col min="13539" max="13539" width="7" style="136" customWidth="1"/>
    <col min="13540" max="13542" width="13.33203125" style="136" customWidth="1"/>
    <col min="13543" max="13543" width="7" style="136" customWidth="1"/>
    <col min="13544" max="13545" width="13.33203125" style="136" customWidth="1"/>
    <col min="13546" max="13784" width="8.6640625" style="136"/>
    <col min="13785" max="13785" width="11.6640625" style="136" customWidth="1"/>
    <col min="13786" max="13786" width="13.33203125" style="136" customWidth="1"/>
    <col min="13787" max="13787" width="7" style="136" customWidth="1"/>
    <col min="13788" max="13790" width="13.33203125" style="136" customWidth="1"/>
    <col min="13791" max="13791" width="7" style="136" customWidth="1"/>
    <col min="13792" max="13794" width="13.33203125" style="136" customWidth="1"/>
    <col min="13795" max="13795" width="7" style="136" customWidth="1"/>
    <col min="13796" max="13798" width="13.33203125" style="136" customWidth="1"/>
    <col min="13799" max="13799" width="7" style="136" customWidth="1"/>
    <col min="13800" max="13801" width="13.33203125" style="136" customWidth="1"/>
    <col min="13802" max="14040" width="8.6640625" style="136"/>
    <col min="14041" max="14041" width="11.6640625" style="136" customWidth="1"/>
    <col min="14042" max="14042" width="13.33203125" style="136" customWidth="1"/>
    <col min="14043" max="14043" width="7" style="136" customWidth="1"/>
    <col min="14044" max="14046" width="13.33203125" style="136" customWidth="1"/>
    <col min="14047" max="14047" width="7" style="136" customWidth="1"/>
    <col min="14048" max="14050" width="13.33203125" style="136" customWidth="1"/>
    <col min="14051" max="14051" width="7" style="136" customWidth="1"/>
    <col min="14052" max="14054" width="13.33203125" style="136" customWidth="1"/>
    <col min="14055" max="14055" width="7" style="136" customWidth="1"/>
    <col min="14056" max="14057" width="13.33203125" style="136" customWidth="1"/>
    <col min="14058" max="14296" width="8.6640625" style="136"/>
    <col min="14297" max="14297" width="11.6640625" style="136" customWidth="1"/>
    <col min="14298" max="14298" width="13.33203125" style="136" customWidth="1"/>
    <col min="14299" max="14299" width="7" style="136" customWidth="1"/>
    <col min="14300" max="14302" width="13.33203125" style="136" customWidth="1"/>
    <col min="14303" max="14303" width="7" style="136" customWidth="1"/>
    <col min="14304" max="14306" width="13.33203125" style="136" customWidth="1"/>
    <col min="14307" max="14307" width="7" style="136" customWidth="1"/>
    <col min="14308" max="14310" width="13.33203125" style="136" customWidth="1"/>
    <col min="14311" max="14311" width="7" style="136" customWidth="1"/>
    <col min="14312" max="14313" width="13.33203125" style="136" customWidth="1"/>
    <col min="14314" max="14552" width="8.6640625" style="136"/>
    <col min="14553" max="14553" width="11.6640625" style="136" customWidth="1"/>
    <col min="14554" max="14554" width="13.33203125" style="136" customWidth="1"/>
    <col min="14555" max="14555" width="7" style="136" customWidth="1"/>
    <col min="14556" max="14558" width="13.33203125" style="136" customWidth="1"/>
    <col min="14559" max="14559" width="7" style="136" customWidth="1"/>
    <col min="14560" max="14562" width="13.33203125" style="136" customWidth="1"/>
    <col min="14563" max="14563" width="7" style="136" customWidth="1"/>
    <col min="14564" max="14566" width="13.33203125" style="136" customWidth="1"/>
    <col min="14567" max="14567" width="7" style="136" customWidth="1"/>
    <col min="14568" max="14569" width="13.33203125" style="136" customWidth="1"/>
    <col min="14570" max="14808" width="8.6640625" style="136"/>
    <col min="14809" max="14809" width="11.6640625" style="136" customWidth="1"/>
    <col min="14810" max="14810" width="13.33203125" style="136" customWidth="1"/>
    <col min="14811" max="14811" width="7" style="136" customWidth="1"/>
    <col min="14812" max="14814" width="13.33203125" style="136" customWidth="1"/>
    <col min="14815" max="14815" width="7" style="136" customWidth="1"/>
    <col min="14816" max="14818" width="13.33203125" style="136" customWidth="1"/>
    <col min="14819" max="14819" width="7" style="136" customWidth="1"/>
    <col min="14820" max="14822" width="13.33203125" style="136" customWidth="1"/>
    <col min="14823" max="14823" width="7" style="136" customWidth="1"/>
    <col min="14824" max="14825" width="13.33203125" style="136" customWidth="1"/>
    <col min="14826" max="15064" width="8.6640625" style="136"/>
    <col min="15065" max="15065" width="11.6640625" style="136" customWidth="1"/>
    <col min="15066" max="15066" width="13.33203125" style="136" customWidth="1"/>
    <col min="15067" max="15067" width="7" style="136" customWidth="1"/>
    <col min="15068" max="15070" width="13.33203125" style="136" customWidth="1"/>
    <col min="15071" max="15071" width="7" style="136" customWidth="1"/>
    <col min="15072" max="15074" width="13.33203125" style="136" customWidth="1"/>
    <col min="15075" max="15075" width="7" style="136" customWidth="1"/>
    <col min="15076" max="15078" width="13.33203125" style="136" customWidth="1"/>
    <col min="15079" max="15079" width="7" style="136" customWidth="1"/>
    <col min="15080" max="15081" width="13.33203125" style="136" customWidth="1"/>
    <col min="15082" max="15320" width="8.6640625" style="136"/>
    <col min="15321" max="15321" width="11.6640625" style="136" customWidth="1"/>
    <col min="15322" max="15322" width="13.33203125" style="136" customWidth="1"/>
    <col min="15323" max="15323" width="7" style="136" customWidth="1"/>
    <col min="15324" max="15326" width="13.33203125" style="136" customWidth="1"/>
    <col min="15327" max="15327" width="7" style="136" customWidth="1"/>
    <col min="15328" max="15330" width="13.33203125" style="136" customWidth="1"/>
    <col min="15331" max="15331" width="7" style="136" customWidth="1"/>
    <col min="15332" max="15334" width="13.33203125" style="136" customWidth="1"/>
    <col min="15335" max="15335" width="7" style="136" customWidth="1"/>
    <col min="15336" max="15337" width="13.33203125" style="136" customWidth="1"/>
    <col min="15338" max="15576" width="8.6640625" style="136"/>
    <col min="15577" max="15577" width="11.6640625" style="136" customWidth="1"/>
    <col min="15578" max="15578" width="13.33203125" style="136" customWidth="1"/>
    <col min="15579" max="15579" width="7" style="136" customWidth="1"/>
    <col min="15580" max="15582" width="13.33203125" style="136" customWidth="1"/>
    <col min="15583" max="15583" width="7" style="136" customWidth="1"/>
    <col min="15584" max="15586" width="13.33203125" style="136" customWidth="1"/>
    <col min="15587" max="15587" width="7" style="136" customWidth="1"/>
    <col min="15588" max="15590" width="13.33203125" style="136" customWidth="1"/>
    <col min="15591" max="15591" width="7" style="136" customWidth="1"/>
    <col min="15592" max="15593" width="13.33203125" style="136" customWidth="1"/>
    <col min="15594" max="15832" width="8.6640625" style="136"/>
    <col min="15833" max="15833" width="11.6640625" style="136" customWidth="1"/>
    <col min="15834" max="15834" width="13.33203125" style="136" customWidth="1"/>
    <col min="15835" max="15835" width="7" style="136" customWidth="1"/>
    <col min="15836" max="15838" width="13.33203125" style="136" customWidth="1"/>
    <col min="15839" max="15839" width="7" style="136" customWidth="1"/>
    <col min="15840" max="15842" width="13.33203125" style="136" customWidth="1"/>
    <col min="15843" max="15843" width="7" style="136" customWidth="1"/>
    <col min="15844" max="15846" width="13.33203125" style="136" customWidth="1"/>
    <col min="15847" max="15847" width="7" style="136" customWidth="1"/>
    <col min="15848" max="15849" width="13.33203125" style="136" customWidth="1"/>
    <col min="15850" max="16088" width="8.6640625" style="136"/>
    <col min="16089" max="16089" width="11.6640625" style="136" customWidth="1"/>
    <col min="16090" max="16090" width="13.33203125" style="136" customWidth="1"/>
    <col min="16091" max="16091" width="7" style="136" customWidth="1"/>
    <col min="16092" max="16094" width="13.33203125" style="136" customWidth="1"/>
    <col min="16095" max="16095" width="7" style="136" customWidth="1"/>
    <col min="16096" max="16098" width="13.33203125" style="136" customWidth="1"/>
    <col min="16099" max="16099" width="7" style="136" customWidth="1"/>
    <col min="16100" max="16102" width="13.33203125" style="136" customWidth="1"/>
    <col min="16103" max="16103" width="7" style="136" customWidth="1"/>
    <col min="16104" max="16105" width="13.33203125" style="136" customWidth="1"/>
    <col min="16106" max="16384" width="8.6640625" style="136"/>
  </cols>
  <sheetData>
    <row r="1" spans="1:16" ht="18" customHeight="1">
      <c r="A1" s="166" t="s">
        <v>2209</v>
      </c>
      <c r="B1" s="166"/>
      <c r="C1" s="166"/>
      <c r="D1" s="166"/>
      <c r="E1" s="166"/>
    </row>
    <row r="2" spans="1:16" ht="12.75" customHeight="1"/>
    <row r="3" spans="1:16" ht="12.75" customHeight="1">
      <c r="A3" s="231" t="s">
        <v>2215</v>
      </c>
      <c r="B3" s="231"/>
      <c r="C3" s="231"/>
      <c r="D3" s="231"/>
      <c r="E3" s="231"/>
      <c r="F3" s="231"/>
      <c r="G3" s="231"/>
      <c r="H3" s="231"/>
      <c r="I3" s="231"/>
      <c r="J3" s="231"/>
      <c r="K3" s="231"/>
      <c r="L3" s="231"/>
      <c r="M3" s="231"/>
      <c r="N3" s="231"/>
      <c r="O3" s="139"/>
      <c r="P3" s="232"/>
    </row>
    <row r="4" spans="1:16" ht="12.75" customHeight="1">
      <c r="A4" s="231"/>
      <c r="B4" s="231"/>
      <c r="C4" s="231"/>
      <c r="D4" s="231"/>
      <c r="E4" s="231"/>
      <c r="F4" s="231"/>
      <c r="G4" s="231"/>
      <c r="H4" s="231"/>
      <c r="I4" s="231"/>
      <c r="J4" s="231"/>
      <c r="K4" s="231"/>
      <c r="L4" s="231"/>
      <c r="M4" s="231"/>
      <c r="N4" s="231"/>
      <c r="O4" s="139"/>
      <c r="P4" s="232"/>
    </row>
    <row r="5" spans="1:16" ht="12.75" customHeight="1">
      <c r="A5" s="153"/>
      <c r="B5" s="130"/>
      <c r="C5" s="168"/>
      <c r="D5" s="168"/>
      <c r="E5" s="168"/>
      <c r="F5" s="168"/>
      <c r="G5" s="168"/>
      <c r="H5" s="168"/>
      <c r="I5" s="168"/>
      <c r="J5" s="168"/>
      <c r="K5" s="168"/>
      <c r="L5" s="168"/>
      <c r="M5" s="168"/>
      <c r="N5" s="139"/>
      <c r="O5" s="139"/>
      <c r="P5" s="232"/>
    </row>
    <row r="6" spans="1:16" ht="12.75" customHeight="1">
      <c r="A6" s="169"/>
      <c r="B6" s="168" t="s">
        <v>30</v>
      </c>
      <c r="C6" s="168" t="s">
        <v>1694</v>
      </c>
      <c r="D6" s="168" t="s">
        <v>6</v>
      </c>
      <c r="E6" s="168" t="s">
        <v>32</v>
      </c>
      <c r="F6" s="168" t="s">
        <v>1695</v>
      </c>
      <c r="G6" s="168" t="s">
        <v>34</v>
      </c>
      <c r="H6" s="168" t="s">
        <v>2216</v>
      </c>
      <c r="I6" s="168" t="s">
        <v>2217</v>
      </c>
      <c r="J6" s="168" t="s">
        <v>35</v>
      </c>
      <c r="K6" s="168" t="s">
        <v>1697</v>
      </c>
      <c r="L6" s="168" t="s">
        <v>36</v>
      </c>
      <c r="M6" s="168" t="s">
        <v>37</v>
      </c>
      <c r="N6" s="139" t="s">
        <v>1720</v>
      </c>
      <c r="O6" s="139" t="s">
        <v>1664</v>
      </c>
      <c r="P6" s="232"/>
    </row>
    <row r="7" spans="1:16" ht="12.75" customHeight="1">
      <c r="A7" s="169"/>
      <c r="B7" s="168"/>
      <c r="C7" s="168"/>
      <c r="D7" s="168"/>
      <c r="E7" s="168"/>
      <c r="F7" s="168"/>
      <c r="G7" s="168"/>
      <c r="H7" s="168"/>
      <c r="I7" s="168"/>
      <c r="J7" s="168"/>
      <c r="K7" s="168"/>
      <c r="L7" s="168"/>
      <c r="M7" s="168"/>
      <c r="N7" s="139"/>
      <c r="O7" s="139"/>
      <c r="P7" s="232"/>
    </row>
    <row r="8" spans="1:16" s="171" customFormat="1" ht="12.75" customHeight="1">
      <c r="A8" s="168" t="s">
        <v>48</v>
      </c>
      <c r="B8" s="148">
        <v>20114788.263999999</v>
      </c>
      <c r="C8" s="148">
        <v>11751015.174000001</v>
      </c>
      <c r="D8" s="148">
        <v>7572960.3080000002</v>
      </c>
      <c r="E8" s="148">
        <v>6016194.5590000004</v>
      </c>
      <c r="F8" s="148">
        <v>5153584.3480000002</v>
      </c>
      <c r="G8" s="148">
        <v>1536238.7520000001</v>
      </c>
      <c r="H8" s="148">
        <v>1067300.5460000001</v>
      </c>
      <c r="I8" s="148">
        <v>734024.21799999999</v>
      </c>
      <c r="J8" s="148">
        <v>580653.41599999997</v>
      </c>
      <c r="K8" s="148">
        <v>466706.136</v>
      </c>
      <c r="L8" s="148">
        <v>366815.451</v>
      </c>
      <c r="M8" s="148">
        <v>647071.67000000004</v>
      </c>
      <c r="N8" s="158">
        <v>5739452.1569999997</v>
      </c>
      <c r="O8" s="170">
        <f>SUM(B8:N8)</f>
        <v>61746804.998999991</v>
      </c>
      <c r="P8" s="169"/>
    </row>
    <row r="9" spans="1:16" ht="12.75" customHeight="1">
      <c r="A9" s="169"/>
      <c r="B9" s="168"/>
      <c r="C9" s="168"/>
      <c r="D9" s="168"/>
      <c r="E9" s="168"/>
      <c r="F9" s="168"/>
      <c r="G9" s="168"/>
      <c r="H9" s="168"/>
      <c r="I9" s="168"/>
      <c r="J9" s="168"/>
      <c r="K9" s="168"/>
      <c r="L9" s="168"/>
      <c r="M9" s="168"/>
      <c r="N9" s="139"/>
      <c r="O9" s="139"/>
      <c r="P9" s="169"/>
    </row>
    <row r="10" spans="1:16" ht="12.75" customHeight="1">
      <c r="A10" s="172" t="s">
        <v>17</v>
      </c>
      <c r="B10" s="148">
        <v>825581.08700000006</v>
      </c>
      <c r="C10" s="148">
        <v>770218.31</v>
      </c>
      <c r="D10" s="148">
        <v>337368.03100000002</v>
      </c>
      <c r="E10" s="148">
        <v>287842.12</v>
      </c>
      <c r="F10" s="148">
        <v>86313.085000000006</v>
      </c>
      <c r="G10" s="148">
        <v>42386.73</v>
      </c>
      <c r="H10" s="149">
        <v>43923</v>
      </c>
      <c r="I10" s="148">
        <v>29463.456999999999</v>
      </c>
      <c r="J10" s="148">
        <v>19614.280999999999</v>
      </c>
      <c r="K10" s="148">
        <v>22255.59</v>
      </c>
      <c r="L10" s="148">
        <v>14250.718000000001</v>
      </c>
      <c r="M10" s="149">
        <v>36401</v>
      </c>
      <c r="N10" s="153">
        <v>39630</v>
      </c>
      <c r="O10" s="153">
        <f>SUM(B10:N10)</f>
        <v>2555247.4089999995</v>
      </c>
      <c r="P10" s="172" t="s">
        <v>17</v>
      </c>
    </row>
    <row r="11" spans="1:16" ht="12.75" customHeight="1">
      <c r="A11" s="172"/>
      <c r="B11" s="148"/>
      <c r="C11" s="148"/>
      <c r="D11" s="148"/>
      <c r="E11" s="148"/>
      <c r="F11" s="148"/>
      <c r="G11" s="148"/>
      <c r="H11" s="149"/>
      <c r="I11" s="148"/>
      <c r="J11" s="148"/>
      <c r="K11" s="148"/>
      <c r="L11" s="148"/>
      <c r="M11" s="149"/>
      <c r="N11" s="153"/>
      <c r="O11" s="153"/>
      <c r="P11" s="172"/>
    </row>
    <row r="12" spans="1:16" ht="12.75" customHeight="1">
      <c r="A12" s="172" t="s">
        <v>42</v>
      </c>
      <c r="B12" s="148">
        <v>240735.55799999999</v>
      </c>
      <c r="C12" s="148">
        <v>146525.75200000001</v>
      </c>
      <c r="D12" s="148">
        <v>75944.407000000007</v>
      </c>
      <c r="E12" s="148">
        <v>53085.377999999997</v>
      </c>
      <c r="F12" s="148">
        <v>22736.856</v>
      </c>
      <c r="G12" s="148">
        <v>20300.84</v>
      </c>
      <c r="H12" s="149">
        <v>11131</v>
      </c>
      <c r="I12" s="148">
        <v>6022.1440000000002</v>
      </c>
      <c r="J12" s="148">
        <v>4288.1180000000004</v>
      </c>
      <c r="K12" s="148">
        <v>3318.1170000000002</v>
      </c>
      <c r="L12" s="148">
        <v>4740.9989999999998</v>
      </c>
      <c r="M12" s="148">
        <v>6530.6</v>
      </c>
      <c r="N12" s="151"/>
      <c r="O12" s="158">
        <f t="shared" ref="O12:O27" si="0">SUM(B12:N12)</f>
        <v>595359.76899999985</v>
      </c>
      <c r="P12" s="172" t="s">
        <v>42</v>
      </c>
    </row>
    <row r="13" spans="1:16" ht="12.75" customHeight="1">
      <c r="A13" s="172" t="s">
        <v>43</v>
      </c>
      <c r="B13" s="148">
        <v>206824.60800000001</v>
      </c>
      <c r="C13" s="148">
        <v>132956.27799999999</v>
      </c>
      <c r="D13" s="148">
        <v>51022.267</v>
      </c>
      <c r="E13" s="148">
        <v>66615.990000000005</v>
      </c>
      <c r="F13" s="148">
        <v>30563.812999999998</v>
      </c>
      <c r="G13" s="148">
        <v>31356.19</v>
      </c>
      <c r="H13" s="149">
        <v>43968</v>
      </c>
      <c r="I13" s="148">
        <v>4829.2</v>
      </c>
      <c r="J13" s="148">
        <v>4470.5370000000003</v>
      </c>
      <c r="K13" s="148">
        <v>3810.8690000000001</v>
      </c>
      <c r="L13" s="148">
        <v>8412.9979999999996</v>
      </c>
      <c r="M13" s="149">
        <v>7726</v>
      </c>
      <c r="N13" s="153">
        <v>328555</v>
      </c>
      <c r="O13" s="153">
        <f t="shared" si="0"/>
        <v>921111.74999999988</v>
      </c>
      <c r="P13" s="172" t="s">
        <v>43</v>
      </c>
    </row>
    <row r="14" spans="1:16" ht="12.75" customHeight="1">
      <c r="A14" s="172" t="s">
        <v>44</v>
      </c>
      <c r="B14" s="148">
        <v>359527.98200000002</v>
      </c>
      <c r="C14" s="148">
        <v>248990.399</v>
      </c>
      <c r="D14" s="148">
        <v>131544.62700000001</v>
      </c>
      <c r="E14" s="148">
        <v>97889.686000000002</v>
      </c>
      <c r="F14" s="148">
        <v>38949.913</v>
      </c>
      <c r="G14" s="148">
        <v>35482.856</v>
      </c>
      <c r="H14" s="149">
        <v>22363</v>
      </c>
      <c r="I14" s="148">
        <v>11684.977000000001</v>
      </c>
      <c r="J14" s="148">
        <v>9218.1820000000007</v>
      </c>
      <c r="K14" s="148">
        <v>7525.0529999999999</v>
      </c>
      <c r="L14" s="149">
        <v>6743</v>
      </c>
      <c r="M14" s="149">
        <v>10363</v>
      </c>
      <c r="N14" s="151"/>
      <c r="O14" s="158">
        <f t="shared" si="0"/>
        <v>980282.67500000005</v>
      </c>
      <c r="P14" s="172" t="s">
        <v>44</v>
      </c>
    </row>
    <row r="15" spans="1:16" ht="12.75" customHeight="1">
      <c r="A15" s="172" t="s">
        <v>45</v>
      </c>
      <c r="B15" s="148">
        <v>224287.41899999999</v>
      </c>
      <c r="C15" s="148">
        <v>117268.84699999999</v>
      </c>
      <c r="D15" s="148">
        <v>57731.79</v>
      </c>
      <c r="E15" s="148">
        <v>38995.853999999999</v>
      </c>
      <c r="F15" s="148">
        <v>26663.974999999999</v>
      </c>
      <c r="G15" s="148">
        <v>26417.562000000002</v>
      </c>
      <c r="H15" s="149">
        <v>7132</v>
      </c>
      <c r="I15" s="148">
        <v>4213.46</v>
      </c>
      <c r="J15" s="148">
        <v>3615.308</v>
      </c>
      <c r="K15" s="148">
        <v>2012.5409999999999</v>
      </c>
      <c r="L15" s="148">
        <v>3163.998</v>
      </c>
      <c r="M15" s="149">
        <v>4545</v>
      </c>
      <c r="N15" s="151"/>
      <c r="O15" s="158">
        <f t="shared" si="0"/>
        <v>516047.75400000002</v>
      </c>
      <c r="P15" s="172" t="s">
        <v>45</v>
      </c>
    </row>
    <row r="16" spans="1:16" ht="12.75" customHeight="1">
      <c r="A16" s="172"/>
      <c r="B16" s="148">
        <f t="shared" ref="B16:N16" si="1">SUM(B12:B15)</f>
        <v>1031375.567</v>
      </c>
      <c r="C16" s="148">
        <f t="shared" si="1"/>
        <v>645741.27599999995</v>
      </c>
      <c r="D16" s="148">
        <f t="shared" si="1"/>
        <v>316243.09100000001</v>
      </c>
      <c r="E16" s="148">
        <f t="shared" si="1"/>
        <v>256586.908</v>
      </c>
      <c r="F16" s="148">
        <f t="shared" si="1"/>
        <v>118914.557</v>
      </c>
      <c r="G16" s="148">
        <f t="shared" si="1"/>
        <v>113557.448</v>
      </c>
      <c r="H16" s="149">
        <f t="shared" si="1"/>
        <v>84594</v>
      </c>
      <c r="I16" s="148">
        <f t="shared" si="1"/>
        <v>26749.781000000003</v>
      </c>
      <c r="J16" s="148">
        <f t="shared" si="1"/>
        <v>21592.145</v>
      </c>
      <c r="K16" s="148">
        <f t="shared" si="1"/>
        <v>16666.580000000002</v>
      </c>
      <c r="L16" s="148">
        <f t="shared" si="1"/>
        <v>23060.994999999999</v>
      </c>
      <c r="M16" s="149">
        <f t="shared" si="1"/>
        <v>29164.6</v>
      </c>
      <c r="N16" s="151">
        <f t="shared" si="1"/>
        <v>328555</v>
      </c>
      <c r="O16" s="158">
        <f t="shared" si="0"/>
        <v>3012801.9479999999</v>
      </c>
      <c r="P16" s="172"/>
    </row>
    <row r="17" spans="1:16" ht="12.75" customHeight="1">
      <c r="A17" s="172" t="s">
        <v>46</v>
      </c>
      <c r="B17" s="148">
        <v>238206.69</v>
      </c>
      <c r="C17" s="148">
        <v>120364.49400000001</v>
      </c>
      <c r="D17" s="148">
        <v>66012.304000000004</v>
      </c>
      <c r="E17" s="148">
        <v>42591.226000000002</v>
      </c>
      <c r="F17" s="148">
        <v>24097.526999999998</v>
      </c>
      <c r="G17" s="148">
        <v>29166.162</v>
      </c>
      <c r="H17" s="149">
        <v>9832</v>
      </c>
      <c r="I17" s="148">
        <v>5664.9579999999996</v>
      </c>
      <c r="J17" s="148">
        <v>4773.2049999999999</v>
      </c>
      <c r="K17" s="148">
        <v>6374.2089999999998</v>
      </c>
      <c r="L17" s="148">
        <v>4407.9989999999998</v>
      </c>
      <c r="M17" s="149">
        <v>9096</v>
      </c>
      <c r="N17" s="153">
        <v>344356</v>
      </c>
      <c r="O17" s="153">
        <f t="shared" si="0"/>
        <v>904942.77399999998</v>
      </c>
      <c r="P17" s="172" t="s">
        <v>46</v>
      </c>
    </row>
    <row r="18" spans="1:16" ht="12.75" customHeight="1">
      <c r="A18" s="172" t="s">
        <v>47</v>
      </c>
      <c r="B18" s="148">
        <v>298848.41800000001</v>
      </c>
      <c r="C18" s="148">
        <v>250194.253</v>
      </c>
      <c r="D18" s="148">
        <v>96862.131999999998</v>
      </c>
      <c r="E18" s="148">
        <v>92374.955000000002</v>
      </c>
      <c r="F18" s="148">
        <v>30305.419000000002</v>
      </c>
      <c r="G18" s="148">
        <v>28670.023000000001</v>
      </c>
      <c r="H18" s="149">
        <v>16313</v>
      </c>
      <c r="I18" s="148">
        <v>6939.7529999999997</v>
      </c>
      <c r="J18" s="148">
        <v>45586.305999999997</v>
      </c>
      <c r="K18" s="148">
        <v>4722.366</v>
      </c>
      <c r="L18" s="148">
        <v>4947.9989999999998</v>
      </c>
      <c r="M18" s="149">
        <v>7943</v>
      </c>
      <c r="N18" s="151"/>
      <c r="O18" s="158">
        <f t="shared" si="0"/>
        <v>883707.62399999995</v>
      </c>
      <c r="P18" s="172" t="s">
        <v>47</v>
      </c>
    </row>
    <row r="19" spans="1:16" ht="12.75" customHeight="1">
      <c r="A19" s="172" t="s">
        <v>56</v>
      </c>
      <c r="B19" s="148">
        <v>486404.01899999997</v>
      </c>
      <c r="C19" s="148">
        <v>281355.27299999999</v>
      </c>
      <c r="D19" s="148">
        <v>92178.812000000005</v>
      </c>
      <c r="E19" s="148">
        <v>89086.751000000004</v>
      </c>
      <c r="F19" s="148">
        <v>48877.987999999998</v>
      </c>
      <c r="G19" s="148">
        <v>41868.947999999997</v>
      </c>
      <c r="H19" s="149">
        <v>21844</v>
      </c>
      <c r="I19" s="148">
        <v>11061.865</v>
      </c>
      <c r="J19" s="148">
        <v>8414.8539999999994</v>
      </c>
      <c r="K19" s="148">
        <v>7503.3360000000002</v>
      </c>
      <c r="L19" s="149">
        <v>7838</v>
      </c>
      <c r="M19" s="148">
        <v>17698.827000000001</v>
      </c>
      <c r="N19" s="153">
        <v>560429</v>
      </c>
      <c r="O19" s="153">
        <f t="shared" si="0"/>
        <v>1674561.673</v>
      </c>
      <c r="P19" s="172" t="s">
        <v>56</v>
      </c>
    </row>
    <row r="20" spans="1:16" ht="12.75" customHeight="1">
      <c r="A20" s="172"/>
      <c r="B20" s="148">
        <f t="shared" ref="B20:N20" si="2">SUM(B17:B19)</f>
        <v>1023459.127</v>
      </c>
      <c r="C20" s="148">
        <f t="shared" si="2"/>
        <v>651914.02</v>
      </c>
      <c r="D20" s="148">
        <f t="shared" si="2"/>
        <v>255053.24799999999</v>
      </c>
      <c r="E20" s="148">
        <f t="shared" si="2"/>
        <v>224052.93200000003</v>
      </c>
      <c r="F20" s="148">
        <f t="shared" si="2"/>
        <v>103280.93399999999</v>
      </c>
      <c r="G20" s="148">
        <f t="shared" si="2"/>
        <v>99705.133000000002</v>
      </c>
      <c r="H20" s="149">
        <f t="shared" si="2"/>
        <v>47989</v>
      </c>
      <c r="I20" s="148">
        <f t="shared" si="2"/>
        <v>23666.576000000001</v>
      </c>
      <c r="J20" s="148">
        <f t="shared" si="2"/>
        <v>58774.364999999998</v>
      </c>
      <c r="K20" s="148">
        <f t="shared" si="2"/>
        <v>18599.911</v>
      </c>
      <c r="L20" s="149">
        <f t="shared" si="2"/>
        <v>17193.998</v>
      </c>
      <c r="M20" s="148">
        <f t="shared" si="2"/>
        <v>34737.827000000005</v>
      </c>
      <c r="N20" s="153">
        <f t="shared" si="2"/>
        <v>904785</v>
      </c>
      <c r="O20" s="153">
        <f t="shared" si="0"/>
        <v>3463212.0709999995</v>
      </c>
      <c r="P20" s="172"/>
    </row>
    <row r="21" spans="1:16" ht="12.75" customHeight="1">
      <c r="A21" s="172" t="s">
        <v>49</v>
      </c>
      <c r="B21" s="148">
        <v>489719.304</v>
      </c>
      <c r="C21" s="148">
        <v>228345.7</v>
      </c>
      <c r="D21" s="148">
        <v>181335.01699999999</v>
      </c>
      <c r="E21" s="148">
        <v>121321.29</v>
      </c>
      <c r="F21" s="148">
        <v>80413.214000000007</v>
      </c>
      <c r="G21" s="148">
        <v>34760.413999999997</v>
      </c>
      <c r="H21" s="149">
        <v>18620</v>
      </c>
      <c r="I21" s="148">
        <v>10693.333000000001</v>
      </c>
      <c r="J21" s="148">
        <v>11873.392</v>
      </c>
      <c r="K21" s="148">
        <v>9003.9369999999999</v>
      </c>
      <c r="L21" s="149">
        <v>7600</v>
      </c>
      <c r="M21" s="149">
        <v>11306</v>
      </c>
      <c r="N21" s="153">
        <v>78655</v>
      </c>
      <c r="O21" s="153">
        <f t="shared" si="0"/>
        <v>1283646.601</v>
      </c>
      <c r="P21" s="172" t="s">
        <v>49</v>
      </c>
    </row>
    <row r="22" spans="1:16" ht="12.75" customHeight="1">
      <c r="A22" s="172" t="s">
        <v>50</v>
      </c>
      <c r="B22" s="148">
        <v>315072.13</v>
      </c>
      <c r="C22" s="148">
        <v>175717.326</v>
      </c>
      <c r="D22" s="148">
        <v>100874.223</v>
      </c>
      <c r="E22" s="148">
        <v>56881.224000000002</v>
      </c>
      <c r="F22" s="148">
        <v>88395.063999999998</v>
      </c>
      <c r="G22" s="148">
        <v>16656.088</v>
      </c>
      <c r="H22" s="149">
        <v>17443</v>
      </c>
      <c r="I22" s="148">
        <v>7682.482</v>
      </c>
      <c r="J22" s="148">
        <v>7843.3140000000003</v>
      </c>
      <c r="K22" s="148">
        <v>6264.0219999999999</v>
      </c>
      <c r="L22" s="149">
        <v>5595</v>
      </c>
      <c r="M22" s="148">
        <v>14026.909</v>
      </c>
      <c r="N22" s="153">
        <v>314401</v>
      </c>
      <c r="O22" s="153">
        <f t="shared" si="0"/>
        <v>1126851.7820000001</v>
      </c>
      <c r="P22" s="172" t="s">
        <v>50</v>
      </c>
    </row>
    <row r="23" spans="1:16" ht="12.75" customHeight="1">
      <c r="A23" s="172"/>
      <c r="B23" s="148">
        <f t="shared" ref="B23:N23" si="3">SUM(B21:B22)</f>
        <v>804791.43400000001</v>
      </c>
      <c r="C23" s="148">
        <f t="shared" si="3"/>
        <v>404063.02600000001</v>
      </c>
      <c r="D23" s="148">
        <f t="shared" si="3"/>
        <v>282209.24</v>
      </c>
      <c r="E23" s="148">
        <f t="shared" si="3"/>
        <v>178202.514</v>
      </c>
      <c r="F23" s="148">
        <f t="shared" si="3"/>
        <v>168808.27799999999</v>
      </c>
      <c r="G23" s="148">
        <f t="shared" si="3"/>
        <v>51416.501999999993</v>
      </c>
      <c r="H23" s="149">
        <f t="shared" si="3"/>
        <v>36063</v>
      </c>
      <c r="I23" s="148">
        <f t="shared" si="3"/>
        <v>18375.815000000002</v>
      </c>
      <c r="J23" s="148">
        <f t="shared" si="3"/>
        <v>19716.705999999998</v>
      </c>
      <c r="K23" s="148">
        <f t="shared" si="3"/>
        <v>15267.958999999999</v>
      </c>
      <c r="L23" s="149">
        <f t="shared" si="3"/>
        <v>13195</v>
      </c>
      <c r="M23" s="148">
        <f t="shared" si="3"/>
        <v>25332.909</v>
      </c>
      <c r="N23" s="153">
        <f t="shared" si="3"/>
        <v>393056</v>
      </c>
      <c r="O23" s="153">
        <f t="shared" si="0"/>
        <v>2410498.3829999999</v>
      </c>
      <c r="P23" s="172"/>
    </row>
    <row r="24" spans="1:16" ht="12.75" customHeight="1">
      <c r="A24" s="172" t="s">
        <v>51</v>
      </c>
      <c r="B24" s="148">
        <v>334750.58</v>
      </c>
      <c r="C24" s="148">
        <v>153702.041</v>
      </c>
      <c r="D24" s="148">
        <v>110215.423</v>
      </c>
      <c r="E24" s="148">
        <v>79587.724000000002</v>
      </c>
      <c r="F24" s="148">
        <v>44682.67</v>
      </c>
      <c r="G24" s="148">
        <v>19405.407999999999</v>
      </c>
      <c r="H24" s="149">
        <v>13704</v>
      </c>
      <c r="I24" s="148">
        <v>8636.4459999999999</v>
      </c>
      <c r="J24" s="148">
        <v>10255.044</v>
      </c>
      <c r="K24" s="148">
        <v>4892.5450000000001</v>
      </c>
      <c r="L24" s="148">
        <v>6218.9989999999998</v>
      </c>
      <c r="M24" s="148">
        <v>9881.9140000000007</v>
      </c>
      <c r="N24" s="151"/>
      <c r="O24" s="158">
        <f t="shared" si="0"/>
        <v>795932.79400000011</v>
      </c>
      <c r="P24" s="172" t="s">
        <v>51</v>
      </c>
    </row>
    <row r="25" spans="1:16" ht="12.75" customHeight="1">
      <c r="A25" s="172" t="s">
        <v>52</v>
      </c>
      <c r="B25" s="148">
        <v>990437.86600000004</v>
      </c>
      <c r="C25" s="148">
        <v>625605.25399999996</v>
      </c>
      <c r="D25" s="148">
        <v>490741.02100000001</v>
      </c>
      <c r="E25" s="148">
        <v>427398.13900000002</v>
      </c>
      <c r="F25" s="148">
        <v>221823.43700000001</v>
      </c>
      <c r="G25" s="148">
        <v>58498.438000000002</v>
      </c>
      <c r="H25" s="148">
        <v>68538.665999999997</v>
      </c>
      <c r="I25" s="148">
        <v>66292.464000000007</v>
      </c>
      <c r="J25" s="148">
        <v>38721.19</v>
      </c>
      <c r="K25" s="148">
        <v>27081.077000000001</v>
      </c>
      <c r="L25" s="149">
        <v>15378</v>
      </c>
      <c r="M25" s="149">
        <v>35721</v>
      </c>
      <c r="N25" s="151"/>
      <c r="O25" s="158">
        <f t="shared" si="0"/>
        <v>3066236.5520000006</v>
      </c>
      <c r="P25" s="172" t="s">
        <v>52</v>
      </c>
    </row>
    <row r="26" spans="1:16" ht="12.75" customHeight="1">
      <c r="A26" s="172"/>
      <c r="B26" s="148">
        <f t="shared" ref="B26:M26" si="4">SUM(B24:B25)</f>
        <v>1325188.446</v>
      </c>
      <c r="C26" s="148">
        <f t="shared" si="4"/>
        <v>779307.29499999993</v>
      </c>
      <c r="D26" s="148">
        <f t="shared" si="4"/>
        <v>600956.44400000002</v>
      </c>
      <c r="E26" s="148">
        <f t="shared" si="4"/>
        <v>506985.86300000001</v>
      </c>
      <c r="F26" s="148">
        <f t="shared" si="4"/>
        <v>266506.10700000002</v>
      </c>
      <c r="G26" s="148">
        <f t="shared" si="4"/>
        <v>77903.846000000005</v>
      </c>
      <c r="H26" s="148">
        <f t="shared" si="4"/>
        <v>82242.665999999997</v>
      </c>
      <c r="I26" s="148">
        <f t="shared" si="4"/>
        <v>74928.91</v>
      </c>
      <c r="J26" s="148">
        <f t="shared" si="4"/>
        <v>48976.234000000004</v>
      </c>
      <c r="K26" s="148">
        <f t="shared" si="4"/>
        <v>31973.622000000003</v>
      </c>
      <c r="L26" s="149">
        <f t="shared" si="4"/>
        <v>21596.999</v>
      </c>
      <c r="M26" s="149">
        <f t="shared" si="4"/>
        <v>45602.914000000004</v>
      </c>
      <c r="N26" s="151"/>
      <c r="O26" s="158">
        <f t="shared" si="0"/>
        <v>3862169.3459999999</v>
      </c>
      <c r="P26" s="172"/>
    </row>
    <row r="27" spans="1:16" ht="12.75" customHeight="1">
      <c r="A27" s="172" t="s">
        <v>53</v>
      </c>
      <c r="B27" s="148">
        <v>997084.13899999997</v>
      </c>
      <c r="C27" s="148">
        <v>572654.25600000005</v>
      </c>
      <c r="D27" s="148">
        <v>368759.96899999998</v>
      </c>
      <c r="E27" s="148">
        <v>299227.19</v>
      </c>
      <c r="F27" s="148">
        <v>144172.70000000001</v>
      </c>
      <c r="G27" s="148">
        <v>53161.188000000002</v>
      </c>
      <c r="H27" s="149">
        <v>61206</v>
      </c>
      <c r="I27" s="148">
        <v>44347.508999999998</v>
      </c>
      <c r="J27" s="148">
        <v>29448.7</v>
      </c>
      <c r="K27" s="148">
        <v>24981.137999999999</v>
      </c>
      <c r="L27" s="149">
        <v>12957</v>
      </c>
      <c r="M27" s="148">
        <v>30457.851999999999</v>
      </c>
      <c r="N27" s="153">
        <v>57329</v>
      </c>
      <c r="O27" s="153">
        <f t="shared" si="0"/>
        <v>2695786.6410000003</v>
      </c>
      <c r="P27" s="172" t="s">
        <v>53</v>
      </c>
    </row>
    <row r="28" spans="1:16" ht="12.75" customHeight="1">
      <c r="A28" s="172"/>
      <c r="B28" s="148"/>
      <c r="C28" s="148"/>
      <c r="D28" s="148"/>
      <c r="E28" s="148"/>
      <c r="F28" s="148"/>
      <c r="G28" s="148"/>
      <c r="H28" s="149"/>
      <c r="I28" s="148"/>
      <c r="J28" s="148"/>
      <c r="K28" s="148"/>
      <c r="L28" s="149"/>
      <c r="M28" s="148"/>
      <c r="N28" s="153"/>
      <c r="O28" s="153"/>
      <c r="P28" s="172"/>
    </row>
    <row r="29" spans="1:16" ht="12.75" customHeight="1">
      <c r="A29" s="172" t="s">
        <v>21</v>
      </c>
      <c r="B29" s="148">
        <v>2134931.1120000002</v>
      </c>
      <c r="C29" s="148">
        <v>1227608.172</v>
      </c>
      <c r="D29" s="148">
        <v>710528.03599999996</v>
      </c>
      <c r="E29" s="148">
        <v>882538.87600000005</v>
      </c>
      <c r="F29" s="148">
        <v>455849.65100000001</v>
      </c>
      <c r="G29" s="148">
        <v>175458.74</v>
      </c>
      <c r="H29" s="149">
        <v>197844</v>
      </c>
      <c r="I29" s="148">
        <v>102676.08500000001</v>
      </c>
      <c r="J29" s="148">
        <v>107833.921</v>
      </c>
      <c r="K29" s="148">
        <v>100412.18</v>
      </c>
      <c r="L29" s="148">
        <v>22779.995999999999</v>
      </c>
      <c r="M29" s="148">
        <v>93075.623000000007</v>
      </c>
      <c r="N29" s="158">
        <v>714733.15700000001</v>
      </c>
      <c r="O29" s="158">
        <f>SUM(B29:N29)</f>
        <v>6926269.5489999987</v>
      </c>
      <c r="P29" s="172" t="s">
        <v>21</v>
      </c>
    </row>
    <row r="30" spans="1:16" ht="12.75" customHeight="1">
      <c r="A30" s="172"/>
      <c r="B30" s="148"/>
      <c r="C30" s="148"/>
      <c r="D30" s="148"/>
      <c r="E30" s="148"/>
      <c r="F30" s="148"/>
      <c r="G30" s="148"/>
      <c r="H30" s="149"/>
      <c r="I30" s="148"/>
      <c r="J30" s="148"/>
      <c r="K30" s="148"/>
      <c r="L30" s="148"/>
      <c r="M30" s="148"/>
      <c r="N30" s="158"/>
      <c r="O30" s="158"/>
      <c r="P30" s="172"/>
    </row>
    <row r="31" spans="1:16" ht="12.75" customHeight="1">
      <c r="A31" s="172" t="s">
        <v>54</v>
      </c>
      <c r="B31" s="148">
        <v>1426134.925</v>
      </c>
      <c r="C31" s="148">
        <v>877920.19499999995</v>
      </c>
      <c r="D31" s="148">
        <v>497623.91</v>
      </c>
      <c r="E31" s="148">
        <v>508913.41399999999</v>
      </c>
      <c r="F31" s="148">
        <v>317558.717</v>
      </c>
      <c r="G31" s="148">
        <v>113857.88</v>
      </c>
      <c r="H31" s="148">
        <v>95746.38</v>
      </c>
      <c r="I31" s="148">
        <v>71714.104000000007</v>
      </c>
      <c r="J31" s="148">
        <v>49399.807999999997</v>
      </c>
      <c r="K31" s="148">
        <v>45157.207000000002</v>
      </c>
      <c r="L31" s="148">
        <v>20166.996999999999</v>
      </c>
      <c r="M31" s="149">
        <v>60260</v>
      </c>
      <c r="N31" s="130">
        <v>32113</v>
      </c>
      <c r="O31" s="153">
        <f>SUM(B31:N31)</f>
        <v>4116566.537</v>
      </c>
      <c r="P31" s="172" t="s">
        <v>54</v>
      </c>
    </row>
    <row r="32" spans="1:16" ht="12.75" customHeight="1">
      <c r="A32" s="172"/>
      <c r="B32" s="148"/>
      <c r="C32" s="148"/>
      <c r="D32" s="148"/>
      <c r="E32" s="148"/>
      <c r="F32" s="148"/>
      <c r="G32" s="148"/>
      <c r="H32" s="148"/>
      <c r="I32" s="148"/>
      <c r="J32" s="148"/>
      <c r="K32" s="148"/>
      <c r="L32" s="148"/>
      <c r="M32" s="149"/>
      <c r="N32" s="153"/>
      <c r="O32" s="153"/>
      <c r="P32" s="172"/>
    </row>
    <row r="33" spans="1:16" ht="12.75" customHeight="1">
      <c r="A33" s="172" t="s">
        <v>57</v>
      </c>
      <c r="B33" s="148">
        <v>212534.76500000001</v>
      </c>
      <c r="C33" s="148">
        <v>116572.01700000001</v>
      </c>
      <c r="D33" s="148">
        <v>47229.925999999999</v>
      </c>
      <c r="E33" s="148">
        <v>27863.063999999998</v>
      </c>
      <c r="F33" s="148">
        <v>24346.133000000002</v>
      </c>
      <c r="G33" s="148">
        <v>24155.688999999998</v>
      </c>
      <c r="H33" s="149">
        <v>8536</v>
      </c>
      <c r="I33" s="148">
        <v>5376.652</v>
      </c>
      <c r="J33" s="148">
        <v>4018.0129999999999</v>
      </c>
      <c r="K33" s="148">
        <v>2179.605</v>
      </c>
      <c r="L33" s="149">
        <v>3871</v>
      </c>
      <c r="M33" s="149">
        <v>4631</v>
      </c>
      <c r="N33" s="153">
        <v>134212</v>
      </c>
      <c r="O33" s="153">
        <f t="shared" ref="O33:O42" si="5">SUM(B33:N33)</f>
        <v>615525.86400000006</v>
      </c>
      <c r="P33" s="172" t="s">
        <v>57</v>
      </c>
    </row>
    <row r="34" spans="1:16" ht="12.75" customHeight="1">
      <c r="A34" s="172" t="s">
        <v>58</v>
      </c>
      <c r="B34" s="148">
        <v>248841.16399999999</v>
      </c>
      <c r="C34" s="148">
        <v>95960.167000000001</v>
      </c>
      <c r="D34" s="148">
        <v>56923.887000000002</v>
      </c>
      <c r="E34" s="148">
        <v>36598.110999999997</v>
      </c>
      <c r="F34" s="148">
        <v>32891.61</v>
      </c>
      <c r="G34" s="148">
        <v>12202.68</v>
      </c>
      <c r="H34" s="149">
        <v>8698</v>
      </c>
      <c r="I34" s="148">
        <v>7149.384</v>
      </c>
      <c r="J34" s="148">
        <v>4056.444</v>
      </c>
      <c r="K34" s="148">
        <v>4198.3990000000003</v>
      </c>
      <c r="L34" s="149">
        <v>4981</v>
      </c>
      <c r="M34" s="149">
        <v>4957</v>
      </c>
      <c r="N34" s="153">
        <v>191371</v>
      </c>
      <c r="O34" s="153">
        <f t="shared" si="5"/>
        <v>708828.8459999999</v>
      </c>
      <c r="P34" s="172" t="s">
        <v>58</v>
      </c>
    </row>
    <row r="35" spans="1:16" ht="12.75" customHeight="1">
      <c r="A35" s="172" t="s">
        <v>59</v>
      </c>
      <c r="B35" s="148">
        <v>161988.69099999999</v>
      </c>
      <c r="C35" s="148">
        <v>62673.851999999999</v>
      </c>
      <c r="D35" s="148">
        <v>39027.809000000001</v>
      </c>
      <c r="E35" s="148">
        <v>20248.344000000001</v>
      </c>
      <c r="F35" s="148">
        <v>46817.347999999998</v>
      </c>
      <c r="G35" s="148">
        <v>7482.2929999999997</v>
      </c>
      <c r="H35" s="149">
        <v>4449</v>
      </c>
      <c r="I35" s="148">
        <v>3112.2719999999999</v>
      </c>
      <c r="J35" s="148">
        <v>2700.5729999999999</v>
      </c>
      <c r="K35" s="148">
        <v>2825.6880000000001</v>
      </c>
      <c r="L35" s="149">
        <v>3110</v>
      </c>
      <c r="M35" s="149">
        <v>3221</v>
      </c>
      <c r="N35" s="153">
        <v>131278</v>
      </c>
      <c r="O35" s="153">
        <f t="shared" si="5"/>
        <v>488934.87</v>
      </c>
      <c r="P35" s="172" t="s">
        <v>59</v>
      </c>
    </row>
    <row r="36" spans="1:16" ht="12.75" customHeight="1">
      <c r="A36" s="172" t="s">
        <v>61</v>
      </c>
      <c r="B36" s="148">
        <v>376285.60600000003</v>
      </c>
      <c r="C36" s="148">
        <v>223787.98800000001</v>
      </c>
      <c r="D36" s="148">
        <v>116851.117</v>
      </c>
      <c r="E36" s="148">
        <v>89142.089000000007</v>
      </c>
      <c r="F36" s="148">
        <v>52190.936999999998</v>
      </c>
      <c r="G36" s="148">
        <v>18763.878000000001</v>
      </c>
      <c r="H36" s="149">
        <v>16767</v>
      </c>
      <c r="I36" s="148">
        <v>8572.9789999999994</v>
      </c>
      <c r="J36" s="148">
        <v>7751.1480000000001</v>
      </c>
      <c r="K36" s="148">
        <v>9469.9240000000009</v>
      </c>
      <c r="L36" s="148">
        <v>11154.996999999999</v>
      </c>
      <c r="M36" s="149">
        <v>16861</v>
      </c>
      <c r="N36" s="151"/>
      <c r="O36" s="158">
        <f t="shared" si="5"/>
        <v>947598.66300000018</v>
      </c>
      <c r="P36" s="172" t="s">
        <v>61</v>
      </c>
    </row>
    <row r="37" spans="1:16" ht="12.75" customHeight="1">
      <c r="A37" s="172"/>
      <c r="B37" s="148">
        <f t="shared" ref="B37:N37" si="6">SUM(B33:B36)</f>
        <v>999650.22600000002</v>
      </c>
      <c r="C37" s="148">
        <f t="shared" si="6"/>
        <v>498994.02400000003</v>
      </c>
      <c r="D37" s="148">
        <f t="shared" si="6"/>
        <v>260032.739</v>
      </c>
      <c r="E37" s="148">
        <f t="shared" si="6"/>
        <v>173851.60800000001</v>
      </c>
      <c r="F37" s="148">
        <f t="shared" si="6"/>
        <v>156246.02799999999</v>
      </c>
      <c r="G37" s="148">
        <f t="shared" si="6"/>
        <v>62604.539999999994</v>
      </c>
      <c r="H37" s="149">
        <f t="shared" si="6"/>
        <v>38450</v>
      </c>
      <c r="I37" s="148">
        <f t="shared" si="6"/>
        <v>24211.287</v>
      </c>
      <c r="J37" s="148">
        <f t="shared" si="6"/>
        <v>18526.178</v>
      </c>
      <c r="K37" s="148">
        <f t="shared" si="6"/>
        <v>18673.616000000002</v>
      </c>
      <c r="L37" s="148">
        <f t="shared" si="6"/>
        <v>23116.996999999999</v>
      </c>
      <c r="M37" s="149">
        <f t="shared" si="6"/>
        <v>29670</v>
      </c>
      <c r="N37" s="153">
        <f t="shared" si="6"/>
        <v>456861</v>
      </c>
      <c r="O37" s="158">
        <f t="shared" si="5"/>
        <v>2760888.2429999998</v>
      </c>
      <c r="P37" s="172"/>
    </row>
    <row r="38" spans="1:16" ht="12.75" customHeight="1">
      <c r="A38" s="172" t="s">
        <v>55</v>
      </c>
      <c r="B38" s="148">
        <v>147568.652</v>
      </c>
      <c r="C38" s="148">
        <v>110783.84600000001</v>
      </c>
      <c r="D38" s="148">
        <v>50673.305</v>
      </c>
      <c r="E38" s="148">
        <v>36357.883999999998</v>
      </c>
      <c r="F38" s="148">
        <v>17083.643</v>
      </c>
      <c r="G38" s="148">
        <v>6606.7569999999996</v>
      </c>
      <c r="H38" s="149">
        <v>7119</v>
      </c>
      <c r="I38" s="148">
        <v>4466.6220000000003</v>
      </c>
      <c r="J38" s="148">
        <v>3403.1570000000002</v>
      </c>
      <c r="K38" s="148">
        <v>2302.0050000000001</v>
      </c>
      <c r="L38" s="149">
        <v>3379</v>
      </c>
      <c r="M38" s="149">
        <v>5287</v>
      </c>
      <c r="N38" s="153">
        <v>67459</v>
      </c>
      <c r="O38" s="153">
        <f t="shared" si="5"/>
        <v>462489.87099999998</v>
      </c>
      <c r="P38" s="172" t="s">
        <v>55</v>
      </c>
    </row>
    <row r="39" spans="1:16" ht="12.75" customHeight="1">
      <c r="A39" s="172" t="s">
        <v>60</v>
      </c>
      <c r="B39" s="148">
        <v>377819.40899999999</v>
      </c>
      <c r="C39" s="148">
        <v>296601.94799999997</v>
      </c>
      <c r="D39" s="148">
        <v>114641.06200000001</v>
      </c>
      <c r="E39" s="148">
        <v>135115.291</v>
      </c>
      <c r="F39" s="148">
        <v>45298.970999999998</v>
      </c>
      <c r="G39" s="148">
        <v>38469.374000000003</v>
      </c>
      <c r="H39" s="149">
        <v>17986</v>
      </c>
      <c r="I39" s="148">
        <v>8453.4009999999998</v>
      </c>
      <c r="J39" s="148">
        <v>8589.6990000000005</v>
      </c>
      <c r="K39" s="148">
        <v>7772.65</v>
      </c>
      <c r="L39" s="148">
        <v>7673.9989999999998</v>
      </c>
      <c r="M39" s="149">
        <v>12863</v>
      </c>
      <c r="N39" s="151"/>
      <c r="O39" s="158">
        <f t="shared" si="5"/>
        <v>1071284.804</v>
      </c>
      <c r="P39" s="172" t="s">
        <v>60</v>
      </c>
    </row>
    <row r="40" spans="1:16" ht="12.75" customHeight="1">
      <c r="A40" s="172" t="s">
        <v>62</v>
      </c>
      <c r="B40" s="148">
        <v>627507.83900000004</v>
      </c>
      <c r="C40" s="148">
        <v>404114.87800000003</v>
      </c>
      <c r="D40" s="148">
        <v>212358.02600000001</v>
      </c>
      <c r="E40" s="148">
        <v>160548.86600000001</v>
      </c>
      <c r="F40" s="148">
        <v>133782.10399999999</v>
      </c>
      <c r="G40" s="148">
        <v>37185.677000000003</v>
      </c>
      <c r="H40" s="149">
        <v>29120</v>
      </c>
      <c r="I40" s="148">
        <v>16054.947</v>
      </c>
      <c r="J40" s="148">
        <v>17970.210999999999</v>
      </c>
      <c r="K40" s="148">
        <v>10389.089</v>
      </c>
      <c r="L40" s="149">
        <v>9694</v>
      </c>
      <c r="M40" s="148">
        <v>16106.911</v>
      </c>
      <c r="N40" s="153">
        <v>54412</v>
      </c>
      <c r="O40" s="153">
        <f t="shared" si="5"/>
        <v>1729244.5479999997</v>
      </c>
      <c r="P40" s="172" t="s">
        <v>62</v>
      </c>
    </row>
    <row r="41" spans="1:16" ht="12.75" customHeight="1">
      <c r="A41" s="172"/>
      <c r="B41" s="148">
        <f t="shared" ref="B41:N41" si="7">SUM(B38:B40)</f>
        <v>1152895.8999999999</v>
      </c>
      <c r="C41" s="148">
        <f t="shared" si="7"/>
        <v>811500.67200000002</v>
      </c>
      <c r="D41" s="148">
        <f t="shared" si="7"/>
        <v>377672.39300000004</v>
      </c>
      <c r="E41" s="148">
        <f t="shared" si="7"/>
        <v>332022.04099999997</v>
      </c>
      <c r="F41" s="148">
        <f t="shared" si="7"/>
        <v>196164.71799999999</v>
      </c>
      <c r="G41" s="148">
        <f t="shared" si="7"/>
        <v>82261.808000000005</v>
      </c>
      <c r="H41" s="149">
        <f t="shared" si="7"/>
        <v>54225</v>
      </c>
      <c r="I41" s="148">
        <f t="shared" si="7"/>
        <v>28974.97</v>
      </c>
      <c r="J41" s="148">
        <f t="shared" si="7"/>
        <v>29963.066999999999</v>
      </c>
      <c r="K41" s="148">
        <f t="shared" si="7"/>
        <v>20463.743999999999</v>
      </c>
      <c r="L41" s="149">
        <f t="shared" si="7"/>
        <v>20746.999</v>
      </c>
      <c r="M41" s="148">
        <f t="shared" si="7"/>
        <v>34256.911</v>
      </c>
      <c r="N41" s="153">
        <f t="shared" si="7"/>
        <v>121871</v>
      </c>
      <c r="O41" s="153">
        <f t="shared" si="5"/>
        <v>3263019.2229999998</v>
      </c>
      <c r="P41" s="172"/>
    </row>
    <row r="42" spans="1:16" ht="12.75" customHeight="1">
      <c r="A42" s="172" t="s">
        <v>63</v>
      </c>
      <c r="B42" s="148">
        <v>1120863.0530000001</v>
      </c>
      <c r="C42" s="148">
        <v>955653.96499999997</v>
      </c>
      <c r="D42" s="148">
        <v>381185.88900000002</v>
      </c>
      <c r="E42" s="148">
        <v>311967.15500000003</v>
      </c>
      <c r="F42" s="173">
        <v>209310.799</v>
      </c>
      <c r="G42" s="148">
        <v>69979.455000000002</v>
      </c>
      <c r="H42" s="149">
        <v>50010</v>
      </c>
      <c r="I42" s="148">
        <v>47589.997000000003</v>
      </c>
      <c r="J42" s="148">
        <v>28334.162</v>
      </c>
      <c r="K42" s="148">
        <v>29085.187999999998</v>
      </c>
      <c r="L42" s="149">
        <v>25219</v>
      </c>
      <c r="M42" s="148">
        <v>36244.688000000002</v>
      </c>
      <c r="N42" s="151"/>
      <c r="O42" s="158">
        <f t="shared" si="5"/>
        <v>3265443.3510000003</v>
      </c>
      <c r="P42" s="172" t="s">
        <v>63</v>
      </c>
    </row>
    <row r="43" spans="1:16" ht="12.75" customHeight="1">
      <c r="A43" s="172"/>
      <c r="B43" s="148"/>
      <c r="C43" s="148"/>
      <c r="D43" s="148"/>
      <c r="E43" s="148"/>
      <c r="F43" s="173"/>
      <c r="G43" s="148"/>
      <c r="H43" s="149"/>
      <c r="I43" s="148"/>
      <c r="J43" s="148"/>
      <c r="K43" s="148"/>
      <c r="L43" s="149"/>
      <c r="M43" s="148"/>
      <c r="N43" s="151"/>
      <c r="O43" s="151"/>
      <c r="P43" s="172"/>
    </row>
    <row r="44" spans="1:16" ht="12.75" customHeight="1">
      <c r="A44" s="172" t="s">
        <v>64</v>
      </c>
      <c r="B44" s="148">
        <v>295334.58100000001</v>
      </c>
      <c r="C44" s="148">
        <v>300173.82500000001</v>
      </c>
      <c r="D44" s="148">
        <v>114637.519</v>
      </c>
      <c r="E44" s="148">
        <v>66582.076000000001</v>
      </c>
      <c r="F44" s="148">
        <v>44603.133000000002</v>
      </c>
      <c r="G44" s="148">
        <v>15464.196</v>
      </c>
      <c r="H44" s="149">
        <v>9962</v>
      </c>
      <c r="I44" s="148">
        <v>6873.5280000000002</v>
      </c>
      <c r="J44" s="148">
        <v>5696.1210000000001</v>
      </c>
      <c r="K44" s="148">
        <v>5805.79</v>
      </c>
      <c r="L44" s="149">
        <v>6479</v>
      </c>
      <c r="M44" s="149">
        <v>5418</v>
      </c>
      <c r="N44" s="151"/>
      <c r="O44" s="158">
        <f t="shared" ref="O44:O52" si="8">SUM(B44:N44)</f>
        <v>877029.76900000009</v>
      </c>
      <c r="P44" s="172" t="s">
        <v>64</v>
      </c>
    </row>
    <row r="45" spans="1:16" ht="12.75" customHeight="1">
      <c r="A45" s="172" t="s">
        <v>65</v>
      </c>
      <c r="B45" s="148">
        <v>237686.041</v>
      </c>
      <c r="C45" s="148">
        <v>139753.663</v>
      </c>
      <c r="D45" s="148">
        <v>60121.667000000001</v>
      </c>
      <c r="E45" s="148">
        <v>71870.565000000002</v>
      </c>
      <c r="F45" s="148">
        <v>80530.782000000007</v>
      </c>
      <c r="G45" s="148">
        <v>8863.3140000000003</v>
      </c>
      <c r="H45" s="149">
        <v>7013</v>
      </c>
      <c r="I45" s="148">
        <v>5439.2579999999998</v>
      </c>
      <c r="J45" s="148">
        <v>4242.0150000000003</v>
      </c>
      <c r="K45" s="148">
        <v>3429.7080000000001</v>
      </c>
      <c r="L45" s="148">
        <v>4404.9989999999998</v>
      </c>
      <c r="M45" s="148">
        <v>4658.8459999999995</v>
      </c>
      <c r="N45" s="151"/>
      <c r="O45" s="158">
        <f t="shared" si="8"/>
        <v>628013.85800000012</v>
      </c>
      <c r="P45" s="172" t="s">
        <v>65</v>
      </c>
    </row>
    <row r="46" spans="1:16" ht="12.75" customHeight="1">
      <c r="A46" s="172" t="s">
        <v>66</v>
      </c>
      <c r="B46" s="148">
        <v>327746.63299999997</v>
      </c>
      <c r="C46" s="148">
        <v>209516.26800000001</v>
      </c>
      <c r="D46" s="148">
        <v>128802.25599999999</v>
      </c>
      <c r="E46" s="148">
        <v>194503.133</v>
      </c>
      <c r="F46" s="148">
        <v>117337.417</v>
      </c>
      <c r="G46" s="148">
        <v>16276.853999999999</v>
      </c>
      <c r="H46" s="149">
        <v>13822</v>
      </c>
      <c r="I46" s="148">
        <v>9235.3979999999992</v>
      </c>
      <c r="J46" s="148">
        <v>8383.8279999999995</v>
      </c>
      <c r="K46" s="148">
        <v>5589.4009999999998</v>
      </c>
      <c r="L46" s="148">
        <v>7549.5630000000001</v>
      </c>
      <c r="M46" s="149">
        <v>12341</v>
      </c>
      <c r="N46" s="151"/>
      <c r="O46" s="158">
        <f t="shared" si="8"/>
        <v>1051103.7509999999</v>
      </c>
      <c r="P46" s="172" t="s">
        <v>66</v>
      </c>
    </row>
    <row r="47" spans="1:16" ht="12.75" customHeight="1">
      <c r="A47" s="172" t="s">
        <v>69</v>
      </c>
      <c r="B47" s="148">
        <v>214923.552</v>
      </c>
      <c r="C47" s="148">
        <v>118080.474</v>
      </c>
      <c r="D47" s="148">
        <v>86198.551999999996</v>
      </c>
      <c r="E47" s="148">
        <v>58840.375999999997</v>
      </c>
      <c r="F47" s="148">
        <v>121492.609</v>
      </c>
      <c r="G47" s="148">
        <v>10669.79</v>
      </c>
      <c r="H47" s="148">
        <v>7168.5</v>
      </c>
      <c r="I47" s="148">
        <v>5591.0810000000001</v>
      </c>
      <c r="J47" s="148">
        <v>4490.7039999999997</v>
      </c>
      <c r="K47" s="148">
        <v>3832.2979999999998</v>
      </c>
      <c r="L47" s="148">
        <v>4861.9089999999997</v>
      </c>
      <c r="M47" s="149">
        <v>5261</v>
      </c>
      <c r="N47" s="151"/>
      <c r="O47" s="158">
        <f t="shared" si="8"/>
        <v>641410.84499999997</v>
      </c>
      <c r="P47" s="172" t="s">
        <v>69</v>
      </c>
    </row>
    <row r="48" spans="1:16" ht="12.75" customHeight="1">
      <c r="A48" s="172"/>
      <c r="B48" s="148">
        <f t="shared" ref="B48:M48" si="9">SUM(B44:B47)</f>
        <v>1075690.8069999998</v>
      </c>
      <c r="C48" s="148">
        <f t="shared" si="9"/>
        <v>767524.2300000001</v>
      </c>
      <c r="D48" s="148">
        <f t="shared" si="9"/>
        <v>389759.99399999995</v>
      </c>
      <c r="E48" s="148">
        <f t="shared" si="9"/>
        <v>391796.14999999997</v>
      </c>
      <c r="F48" s="148">
        <f t="shared" si="9"/>
        <v>363963.94099999999</v>
      </c>
      <c r="G48" s="148">
        <f t="shared" si="9"/>
        <v>51274.154000000002</v>
      </c>
      <c r="H48" s="148">
        <f t="shared" si="9"/>
        <v>37965.5</v>
      </c>
      <c r="I48" s="148">
        <f t="shared" si="9"/>
        <v>27139.264999999999</v>
      </c>
      <c r="J48" s="148">
        <f t="shared" si="9"/>
        <v>22812.667999999998</v>
      </c>
      <c r="K48" s="148">
        <f t="shared" si="9"/>
        <v>18657.197</v>
      </c>
      <c r="L48" s="148">
        <f t="shared" si="9"/>
        <v>23295.470999999998</v>
      </c>
      <c r="M48" s="149">
        <f t="shared" si="9"/>
        <v>27678.845999999998</v>
      </c>
      <c r="N48" s="151"/>
      <c r="O48" s="158">
        <f t="shared" si="8"/>
        <v>3197558.2230000002</v>
      </c>
      <c r="P48" s="172"/>
    </row>
    <row r="49" spans="1:16" ht="12.75" customHeight="1">
      <c r="A49" s="172" t="s">
        <v>67</v>
      </c>
      <c r="B49" s="148">
        <v>820641.54599999997</v>
      </c>
      <c r="C49" s="148">
        <v>344941.80099999998</v>
      </c>
      <c r="D49" s="148">
        <v>608104.87800000003</v>
      </c>
      <c r="E49" s="148">
        <v>421790.45</v>
      </c>
      <c r="F49" s="148">
        <v>1293626.581</v>
      </c>
      <c r="G49" s="148">
        <v>46256.237000000001</v>
      </c>
      <c r="H49" s="149">
        <v>38834</v>
      </c>
      <c r="I49" s="148">
        <v>47380.533000000003</v>
      </c>
      <c r="J49" s="148">
        <v>23486.164000000001</v>
      </c>
      <c r="K49" s="148">
        <v>20442.066999999999</v>
      </c>
      <c r="L49" s="148">
        <v>14573.998</v>
      </c>
      <c r="M49" s="148">
        <v>30509.924999999999</v>
      </c>
      <c r="N49" s="151"/>
      <c r="O49" s="158">
        <f t="shared" si="8"/>
        <v>3710588.1799999997</v>
      </c>
      <c r="P49" s="172" t="s">
        <v>67</v>
      </c>
    </row>
    <row r="50" spans="1:16" ht="12.75" customHeight="1">
      <c r="A50" s="172" t="s">
        <v>70</v>
      </c>
      <c r="B50" s="148">
        <v>174143.856</v>
      </c>
      <c r="C50" s="148">
        <v>53187.328000000001</v>
      </c>
      <c r="D50" s="148">
        <v>79133.951000000001</v>
      </c>
      <c r="E50" s="148">
        <v>45845.279000000002</v>
      </c>
      <c r="F50" s="148">
        <v>59387.025000000001</v>
      </c>
      <c r="G50" s="148">
        <v>5400.7359999999999</v>
      </c>
      <c r="H50" s="149">
        <v>4611</v>
      </c>
      <c r="I50" s="148">
        <v>4468.7839999999997</v>
      </c>
      <c r="J50" s="148">
        <v>2030.498</v>
      </c>
      <c r="K50" s="148">
        <v>1813.732</v>
      </c>
      <c r="L50" s="148">
        <v>3794.6880000000001</v>
      </c>
      <c r="M50" s="149">
        <v>5874</v>
      </c>
      <c r="N50" s="153">
        <v>115397</v>
      </c>
      <c r="O50" s="153">
        <f t="shared" si="8"/>
        <v>555087.87700000009</v>
      </c>
      <c r="P50" s="172" t="s">
        <v>70</v>
      </c>
    </row>
    <row r="51" spans="1:16" ht="12.75" customHeight="1">
      <c r="A51" s="172"/>
      <c r="B51" s="148">
        <f t="shared" ref="B51:N51" si="10">SUM(B49:B50)</f>
        <v>994785.402</v>
      </c>
      <c r="C51" s="148">
        <f t="shared" si="10"/>
        <v>398129.12899999996</v>
      </c>
      <c r="D51" s="148">
        <f t="shared" si="10"/>
        <v>687238.82900000003</v>
      </c>
      <c r="E51" s="148">
        <f t="shared" si="10"/>
        <v>467635.72899999999</v>
      </c>
      <c r="F51" s="148">
        <f t="shared" si="10"/>
        <v>1353013.6059999999</v>
      </c>
      <c r="G51" s="148">
        <f t="shared" si="10"/>
        <v>51656.972999999998</v>
      </c>
      <c r="H51" s="149">
        <f t="shared" si="10"/>
        <v>43445</v>
      </c>
      <c r="I51" s="148">
        <f t="shared" si="10"/>
        <v>51849.317000000003</v>
      </c>
      <c r="J51" s="148">
        <f t="shared" si="10"/>
        <v>25516.662</v>
      </c>
      <c r="K51" s="148">
        <f t="shared" si="10"/>
        <v>22255.798999999999</v>
      </c>
      <c r="L51" s="148">
        <f t="shared" si="10"/>
        <v>18368.686000000002</v>
      </c>
      <c r="M51" s="149">
        <f t="shared" si="10"/>
        <v>36383.925000000003</v>
      </c>
      <c r="N51" s="153">
        <f t="shared" si="10"/>
        <v>115397</v>
      </c>
      <c r="O51" s="153">
        <f t="shared" si="8"/>
        <v>4265676.057</v>
      </c>
      <c r="P51" s="172"/>
    </row>
    <row r="52" spans="1:16" ht="12.75" customHeight="1">
      <c r="A52" s="172" t="s">
        <v>68</v>
      </c>
      <c r="B52" s="148">
        <v>765275.95900000003</v>
      </c>
      <c r="C52" s="148">
        <v>382320.22700000001</v>
      </c>
      <c r="D52" s="148">
        <v>371002.77100000001</v>
      </c>
      <c r="E52" s="148">
        <v>248576.23699999999</v>
      </c>
      <c r="F52" s="148">
        <v>470526.17099999997</v>
      </c>
      <c r="G52" s="148">
        <v>48556.089</v>
      </c>
      <c r="H52" s="149">
        <v>27402</v>
      </c>
      <c r="I52" s="148">
        <v>27730.210999999999</v>
      </c>
      <c r="J52" s="148">
        <v>17318.657999999999</v>
      </c>
      <c r="K52" s="148">
        <v>15159.183000000001</v>
      </c>
      <c r="L52" s="149">
        <v>21988</v>
      </c>
      <c r="M52" s="149">
        <v>17270</v>
      </c>
      <c r="N52" s="151"/>
      <c r="O52" s="158">
        <f t="shared" si="8"/>
        <v>2413125.5060000001</v>
      </c>
      <c r="P52" s="172" t="s">
        <v>68</v>
      </c>
    </row>
    <row r="53" spans="1:16" ht="12.75" customHeight="1">
      <c r="A53" s="172"/>
      <c r="B53" s="148"/>
      <c r="C53" s="148"/>
      <c r="D53" s="148"/>
      <c r="E53" s="148"/>
      <c r="F53" s="148"/>
      <c r="G53" s="148"/>
      <c r="H53" s="149"/>
      <c r="I53" s="148"/>
      <c r="J53" s="148"/>
      <c r="K53" s="148"/>
      <c r="L53" s="149"/>
      <c r="M53" s="149"/>
      <c r="N53" s="151"/>
      <c r="O53" s="151"/>
      <c r="P53" s="172"/>
    </row>
    <row r="54" spans="1:16" ht="12.75" customHeight="1">
      <c r="A54" s="172" t="s">
        <v>71</v>
      </c>
      <c r="B54" s="148">
        <v>109390.124</v>
      </c>
      <c r="C54" s="148">
        <v>55010.758999999998</v>
      </c>
      <c r="D54" s="148">
        <v>43925.925000000003</v>
      </c>
      <c r="E54" s="148">
        <v>18772.302</v>
      </c>
      <c r="F54" s="148">
        <v>15712.312</v>
      </c>
      <c r="G54" s="148">
        <v>6740.268</v>
      </c>
      <c r="H54" s="149">
        <v>3455</v>
      </c>
      <c r="I54" s="148">
        <v>1871.0260000000001</v>
      </c>
      <c r="J54" s="148">
        <v>1574.953</v>
      </c>
      <c r="K54" s="148">
        <v>2062.232</v>
      </c>
      <c r="L54" s="149">
        <v>2159</v>
      </c>
      <c r="M54" s="149">
        <v>2186</v>
      </c>
      <c r="N54" s="153">
        <v>109743</v>
      </c>
      <c r="O54" s="153">
        <f t="shared" ref="O54:O74" si="11">SUM(B54:N54)</f>
        <v>372602.90100000007</v>
      </c>
      <c r="P54" s="172" t="s">
        <v>71</v>
      </c>
    </row>
    <row r="55" spans="1:16" ht="12.75" customHeight="1">
      <c r="A55" s="172" t="s">
        <v>72</v>
      </c>
      <c r="B55" s="148">
        <v>170750.47500000001</v>
      </c>
      <c r="C55" s="148">
        <v>67747.126000000004</v>
      </c>
      <c r="D55" s="148">
        <v>47530.190999999999</v>
      </c>
      <c r="E55" s="148">
        <v>26531.645</v>
      </c>
      <c r="F55" s="148">
        <v>16827.260999999999</v>
      </c>
      <c r="G55" s="148">
        <v>8893.634</v>
      </c>
      <c r="H55" s="149">
        <v>4004</v>
      </c>
      <c r="I55" s="148">
        <v>2450.636</v>
      </c>
      <c r="J55" s="148">
        <v>1949.07</v>
      </c>
      <c r="K55" s="148">
        <v>2056.866</v>
      </c>
      <c r="L55" s="149">
        <v>2482</v>
      </c>
      <c r="M55" s="149">
        <v>2733</v>
      </c>
      <c r="N55" s="153">
        <v>105174</v>
      </c>
      <c r="O55" s="153">
        <f t="shared" si="11"/>
        <v>459129.90400000004</v>
      </c>
      <c r="P55" s="172" t="s">
        <v>72</v>
      </c>
    </row>
    <row r="56" spans="1:16" ht="12.75" customHeight="1">
      <c r="A56" s="172" t="s">
        <v>73</v>
      </c>
      <c r="B56" s="148">
        <v>299505.42700000003</v>
      </c>
      <c r="C56" s="148">
        <v>157449.32500000001</v>
      </c>
      <c r="D56" s="148">
        <v>135914.23199999999</v>
      </c>
      <c r="E56" s="148">
        <v>62243.095999999998</v>
      </c>
      <c r="F56" s="148">
        <v>84380.963000000003</v>
      </c>
      <c r="G56" s="148">
        <v>12659.412</v>
      </c>
      <c r="H56" s="149">
        <v>9542</v>
      </c>
      <c r="I56" s="148">
        <v>7037.6170000000002</v>
      </c>
      <c r="J56" s="148">
        <v>6891.5339999999997</v>
      </c>
      <c r="K56" s="148">
        <v>4034.232</v>
      </c>
      <c r="L56" s="149">
        <v>5073</v>
      </c>
      <c r="M56" s="149">
        <v>6190</v>
      </c>
      <c r="N56" s="151"/>
      <c r="O56" s="158">
        <f t="shared" si="11"/>
        <v>790920.83799999999</v>
      </c>
      <c r="P56" s="172" t="s">
        <v>73</v>
      </c>
    </row>
    <row r="57" spans="1:16" ht="12.75" customHeight="1">
      <c r="A57" s="172" t="s">
        <v>74</v>
      </c>
      <c r="B57" s="148">
        <v>454072.68900000001</v>
      </c>
      <c r="C57" s="148">
        <v>210751.022</v>
      </c>
      <c r="D57" s="148">
        <v>172807.58600000001</v>
      </c>
      <c r="E57" s="148">
        <v>96873.418000000005</v>
      </c>
      <c r="F57" s="148">
        <v>110173.173</v>
      </c>
      <c r="G57" s="148">
        <v>26681.452000000001</v>
      </c>
      <c r="H57" s="149">
        <v>14631</v>
      </c>
      <c r="I57" s="148">
        <v>17098.434000000001</v>
      </c>
      <c r="J57" s="148">
        <v>7444.5910000000003</v>
      </c>
      <c r="K57" s="148">
        <v>6885.4</v>
      </c>
      <c r="L57" s="149">
        <v>7908</v>
      </c>
      <c r="M57" s="149">
        <v>11932</v>
      </c>
      <c r="N57" s="153">
        <v>16691</v>
      </c>
      <c r="O57" s="153">
        <f t="shared" si="11"/>
        <v>1153949.7649999999</v>
      </c>
      <c r="P57" s="172" t="s">
        <v>74</v>
      </c>
    </row>
    <row r="58" spans="1:16" ht="12.75" customHeight="1">
      <c r="A58" s="172" t="s">
        <v>75</v>
      </c>
      <c r="B58" s="148">
        <v>286779.26699999999</v>
      </c>
      <c r="C58" s="148">
        <v>105925.829</v>
      </c>
      <c r="D58" s="148">
        <v>101233.894</v>
      </c>
      <c r="E58" s="148">
        <v>45350.661999999997</v>
      </c>
      <c r="F58" s="148">
        <v>32563.275000000001</v>
      </c>
      <c r="G58" s="148">
        <v>10945.246999999999</v>
      </c>
      <c r="H58" s="149">
        <v>6567</v>
      </c>
      <c r="I58" s="148">
        <v>4762.5730000000003</v>
      </c>
      <c r="J58" s="148">
        <v>4398.9579999999996</v>
      </c>
      <c r="K58" s="148">
        <v>2992.1419999999998</v>
      </c>
      <c r="L58" s="149">
        <v>6222</v>
      </c>
      <c r="M58" s="149">
        <v>5729</v>
      </c>
      <c r="N58" s="153">
        <v>183817</v>
      </c>
      <c r="O58" s="153">
        <f t="shared" si="11"/>
        <v>797286.84699999995</v>
      </c>
      <c r="P58" s="172" t="s">
        <v>75</v>
      </c>
    </row>
    <row r="59" spans="1:16" ht="12.75" customHeight="1">
      <c r="A59" s="172"/>
      <c r="B59" s="148">
        <f t="shared" ref="B59:N59" si="12">SUM(B54:B58)</f>
        <v>1320497.9820000001</v>
      </c>
      <c r="C59" s="148">
        <f t="shared" si="12"/>
        <v>596884.06099999999</v>
      </c>
      <c r="D59" s="148">
        <f t="shared" si="12"/>
        <v>501411.82799999998</v>
      </c>
      <c r="E59" s="148">
        <f t="shared" si="12"/>
        <v>249771.12300000002</v>
      </c>
      <c r="F59" s="148">
        <f t="shared" si="12"/>
        <v>259656.98399999997</v>
      </c>
      <c r="G59" s="148">
        <f t="shared" si="12"/>
        <v>65920.013000000006</v>
      </c>
      <c r="H59" s="149">
        <f t="shared" si="12"/>
        <v>38199</v>
      </c>
      <c r="I59" s="148">
        <f t="shared" si="12"/>
        <v>33220.286000000007</v>
      </c>
      <c r="J59" s="148">
        <f t="shared" si="12"/>
        <v>22259.106</v>
      </c>
      <c r="K59" s="148">
        <f t="shared" si="12"/>
        <v>18030.871999999999</v>
      </c>
      <c r="L59" s="149">
        <f t="shared" si="12"/>
        <v>23844</v>
      </c>
      <c r="M59" s="149">
        <f t="shared" si="12"/>
        <v>28770</v>
      </c>
      <c r="N59" s="153">
        <f t="shared" si="12"/>
        <v>415425</v>
      </c>
      <c r="O59" s="153">
        <f t="shared" si="11"/>
        <v>3573890.2550000004</v>
      </c>
      <c r="P59" s="172"/>
    </row>
    <row r="60" spans="1:16" ht="12.75" customHeight="1">
      <c r="A60" s="172" t="s">
        <v>76</v>
      </c>
      <c r="B60" s="148">
        <v>112622.435</v>
      </c>
      <c r="C60" s="148">
        <v>51915.241999999998</v>
      </c>
      <c r="D60" s="148">
        <v>49423.864000000001</v>
      </c>
      <c r="E60" s="148">
        <v>26655.814999999999</v>
      </c>
      <c r="F60" s="148">
        <v>27705.285</v>
      </c>
      <c r="G60" s="148">
        <v>5299.3729999999996</v>
      </c>
      <c r="H60" s="149">
        <v>4794</v>
      </c>
      <c r="I60" s="148">
        <v>3034.6979999999999</v>
      </c>
      <c r="J60" s="148">
        <v>1851.691</v>
      </c>
      <c r="K60" s="148">
        <v>3047.511</v>
      </c>
      <c r="L60" s="149">
        <v>3722</v>
      </c>
      <c r="M60" s="149">
        <v>2897</v>
      </c>
      <c r="N60" s="153">
        <v>116134</v>
      </c>
      <c r="O60" s="153">
        <f t="shared" si="11"/>
        <v>409102.91399999999</v>
      </c>
      <c r="P60" s="172" t="s">
        <v>76</v>
      </c>
    </row>
    <row r="61" spans="1:16" ht="12.75" customHeight="1">
      <c r="A61" s="172" t="s">
        <v>77</v>
      </c>
      <c r="B61" s="148">
        <v>177456.43799999999</v>
      </c>
      <c r="C61" s="148">
        <v>66839.043000000005</v>
      </c>
      <c r="D61" s="148">
        <v>60964.415000000001</v>
      </c>
      <c r="E61" s="148">
        <v>30446.756000000001</v>
      </c>
      <c r="F61" s="148">
        <v>24972.174999999999</v>
      </c>
      <c r="G61" s="148">
        <v>20418.138999999999</v>
      </c>
      <c r="H61" s="149">
        <v>5277</v>
      </c>
      <c r="I61" s="148">
        <v>4426.7359999999999</v>
      </c>
      <c r="J61" s="148">
        <v>2587.0450000000001</v>
      </c>
      <c r="K61" s="148">
        <v>2377.1390000000001</v>
      </c>
      <c r="L61" s="149">
        <v>3788</v>
      </c>
      <c r="M61" s="149">
        <v>3127</v>
      </c>
      <c r="N61" s="153">
        <v>17268</v>
      </c>
      <c r="O61" s="153">
        <f t="shared" si="11"/>
        <v>419947.886</v>
      </c>
      <c r="P61" s="172" t="s">
        <v>77</v>
      </c>
    </row>
    <row r="62" spans="1:16" ht="12.75" customHeight="1">
      <c r="A62" s="172" t="s">
        <v>78</v>
      </c>
      <c r="B62" s="148">
        <v>277107.43800000002</v>
      </c>
      <c r="C62" s="148">
        <v>122607.15399999999</v>
      </c>
      <c r="D62" s="148">
        <v>94242.251999999993</v>
      </c>
      <c r="E62" s="148">
        <v>44353.512000000002</v>
      </c>
      <c r="F62" s="148">
        <v>43063.898999999998</v>
      </c>
      <c r="G62" s="148">
        <v>15254.388000000001</v>
      </c>
      <c r="H62" s="149">
        <v>9432</v>
      </c>
      <c r="I62" s="148">
        <v>5926.4160000000002</v>
      </c>
      <c r="J62" s="148">
        <v>8592.5889999999999</v>
      </c>
      <c r="K62" s="148">
        <v>3483.2130000000002</v>
      </c>
      <c r="L62" s="149">
        <v>4627</v>
      </c>
      <c r="M62" s="149">
        <v>7332</v>
      </c>
      <c r="N62" s="153">
        <v>318561</v>
      </c>
      <c r="O62" s="153">
        <f t="shared" si="11"/>
        <v>954582.86100000003</v>
      </c>
      <c r="P62" s="172" t="s">
        <v>78</v>
      </c>
    </row>
    <row r="63" spans="1:16" ht="12.75" customHeight="1">
      <c r="A63" s="172" t="s">
        <v>79</v>
      </c>
      <c r="B63" s="148">
        <v>99751.816000000006</v>
      </c>
      <c r="C63" s="148">
        <v>45676.135000000002</v>
      </c>
      <c r="D63" s="148">
        <v>42651.481</v>
      </c>
      <c r="E63" s="148">
        <v>46933.951000000001</v>
      </c>
      <c r="F63" s="148">
        <v>10589.46</v>
      </c>
      <c r="G63" s="148">
        <v>7856.3159999999998</v>
      </c>
      <c r="H63" s="149">
        <v>4123</v>
      </c>
      <c r="I63" s="148">
        <v>2414.3560000000002</v>
      </c>
      <c r="J63" s="148">
        <v>1941.337</v>
      </c>
      <c r="K63" s="148">
        <v>2669.0509999999999</v>
      </c>
      <c r="L63" s="149">
        <v>2109</v>
      </c>
      <c r="M63" s="149">
        <v>2799</v>
      </c>
      <c r="N63" s="153">
        <v>126647</v>
      </c>
      <c r="O63" s="153">
        <f t="shared" si="11"/>
        <v>396161.90299999999</v>
      </c>
      <c r="P63" s="172" t="s">
        <v>79</v>
      </c>
    </row>
    <row r="64" spans="1:16" ht="12.75" customHeight="1">
      <c r="A64" s="172"/>
      <c r="B64" s="148">
        <f t="shared" ref="B64:N64" si="13">SUM(B60:B63)</f>
        <v>666938.12699999998</v>
      </c>
      <c r="C64" s="148">
        <f t="shared" si="13"/>
        <v>287037.57400000002</v>
      </c>
      <c r="D64" s="148">
        <f t="shared" si="13"/>
        <v>247282.01200000002</v>
      </c>
      <c r="E64" s="148">
        <f t="shared" si="13"/>
        <v>148390.03399999999</v>
      </c>
      <c r="F64" s="148">
        <f t="shared" si="13"/>
        <v>106330.81899999999</v>
      </c>
      <c r="G64" s="148">
        <f t="shared" si="13"/>
        <v>48828.216</v>
      </c>
      <c r="H64" s="149">
        <f t="shared" si="13"/>
        <v>23626</v>
      </c>
      <c r="I64" s="148">
        <f t="shared" si="13"/>
        <v>15802.205999999998</v>
      </c>
      <c r="J64" s="148">
        <f t="shared" si="13"/>
        <v>14972.662</v>
      </c>
      <c r="K64" s="148">
        <f t="shared" si="13"/>
        <v>11576.913999999999</v>
      </c>
      <c r="L64" s="149">
        <f t="shared" si="13"/>
        <v>14246</v>
      </c>
      <c r="M64" s="149">
        <f t="shared" si="13"/>
        <v>16155</v>
      </c>
      <c r="N64" s="153">
        <f t="shared" si="13"/>
        <v>578610</v>
      </c>
      <c r="O64" s="153">
        <f t="shared" si="11"/>
        <v>2179795.5640000002</v>
      </c>
      <c r="P64" s="172"/>
    </row>
    <row r="65" spans="1:16" ht="12.75" customHeight="1">
      <c r="A65" s="172" t="s">
        <v>80</v>
      </c>
      <c r="B65" s="148">
        <v>786878.48</v>
      </c>
      <c r="C65" s="148">
        <v>411053.84</v>
      </c>
      <c r="D65" s="148">
        <v>369415.49200000003</v>
      </c>
      <c r="E65" s="148">
        <v>232303.61600000001</v>
      </c>
      <c r="F65" s="148">
        <v>151391.53400000001</v>
      </c>
      <c r="G65" s="148">
        <v>71735.663</v>
      </c>
      <c r="H65" s="149">
        <v>31856</v>
      </c>
      <c r="I65" s="148">
        <v>30564.260999999999</v>
      </c>
      <c r="J65" s="148">
        <v>14755.772999999999</v>
      </c>
      <c r="K65" s="148">
        <v>15449.775</v>
      </c>
      <c r="L65" s="148">
        <v>14885.458000000001</v>
      </c>
      <c r="M65" s="148">
        <v>24353.376</v>
      </c>
      <c r="N65" s="153">
        <v>16047</v>
      </c>
      <c r="O65" s="153">
        <f t="shared" si="11"/>
        <v>2170690.2680000002</v>
      </c>
      <c r="P65" s="172" t="s">
        <v>80</v>
      </c>
    </row>
    <row r="66" spans="1:16" ht="12.75" customHeight="1">
      <c r="A66" s="172" t="s">
        <v>81</v>
      </c>
      <c r="B66" s="148">
        <v>164074.47099999999</v>
      </c>
      <c r="C66" s="148">
        <v>79535.663</v>
      </c>
      <c r="D66" s="148">
        <v>58329.927000000003</v>
      </c>
      <c r="E66" s="148">
        <v>21390.400000000001</v>
      </c>
      <c r="F66" s="148">
        <v>18286.416000000001</v>
      </c>
      <c r="G66" s="148">
        <v>15676.044</v>
      </c>
      <c r="H66" s="149">
        <v>4389</v>
      </c>
      <c r="I66" s="148">
        <v>3439.7809999999999</v>
      </c>
      <c r="J66" s="148">
        <v>2800.973</v>
      </c>
      <c r="K66" s="148">
        <v>1892.16</v>
      </c>
      <c r="L66" s="149">
        <v>3066</v>
      </c>
      <c r="M66" s="149">
        <v>4044</v>
      </c>
      <c r="N66" s="151"/>
      <c r="O66" s="158">
        <f t="shared" si="11"/>
        <v>376924.83500000002</v>
      </c>
      <c r="P66" s="172" t="s">
        <v>81</v>
      </c>
    </row>
    <row r="67" spans="1:16" ht="12.75" customHeight="1">
      <c r="A67" s="172" t="s">
        <v>82</v>
      </c>
      <c r="B67" s="148">
        <v>258785.92800000001</v>
      </c>
      <c r="C67" s="148">
        <v>128355.321</v>
      </c>
      <c r="D67" s="148">
        <v>104642.109</v>
      </c>
      <c r="E67" s="148">
        <v>38911.472999999998</v>
      </c>
      <c r="F67" s="148">
        <v>31787.281999999999</v>
      </c>
      <c r="G67" s="148">
        <v>21625.511999999999</v>
      </c>
      <c r="H67" s="149">
        <v>14571</v>
      </c>
      <c r="I67" s="148">
        <v>4852.567</v>
      </c>
      <c r="J67" s="148">
        <v>3660.7060000000001</v>
      </c>
      <c r="K67" s="148">
        <v>3065.1320000000001</v>
      </c>
      <c r="L67" s="149">
        <v>4553</v>
      </c>
      <c r="M67" s="148">
        <v>5770.8</v>
      </c>
      <c r="N67" s="151"/>
      <c r="O67" s="158">
        <f t="shared" si="11"/>
        <v>620580.83000000007</v>
      </c>
      <c r="P67" s="172" t="s">
        <v>82</v>
      </c>
    </row>
    <row r="68" spans="1:16" ht="12.75" customHeight="1">
      <c r="A68" s="172"/>
      <c r="B68" s="148">
        <f t="shared" ref="B68:N68" si="14">SUM(B65:B67)</f>
        <v>1209738.879</v>
      </c>
      <c r="C68" s="148">
        <f t="shared" si="14"/>
        <v>618944.82400000002</v>
      </c>
      <c r="D68" s="148">
        <f t="shared" si="14"/>
        <v>532387.52800000005</v>
      </c>
      <c r="E68" s="148">
        <f t="shared" si="14"/>
        <v>292605.489</v>
      </c>
      <c r="F68" s="148">
        <f t="shared" si="14"/>
        <v>201465.23200000002</v>
      </c>
      <c r="G68" s="148">
        <f t="shared" si="14"/>
        <v>109037.219</v>
      </c>
      <c r="H68" s="149">
        <f t="shared" si="14"/>
        <v>50816</v>
      </c>
      <c r="I68" s="148">
        <f t="shared" si="14"/>
        <v>38856.609000000004</v>
      </c>
      <c r="J68" s="148">
        <f t="shared" si="14"/>
        <v>21217.451999999997</v>
      </c>
      <c r="K68" s="148">
        <f t="shared" si="14"/>
        <v>20407.067000000003</v>
      </c>
      <c r="L68" s="149">
        <f t="shared" si="14"/>
        <v>22504.457999999999</v>
      </c>
      <c r="M68" s="148">
        <f t="shared" si="14"/>
        <v>34168.175999999999</v>
      </c>
      <c r="N68" s="153">
        <f t="shared" si="14"/>
        <v>16047</v>
      </c>
      <c r="O68" s="158">
        <f t="shared" si="11"/>
        <v>3168195.9330000002</v>
      </c>
      <c r="P68" s="172"/>
    </row>
    <row r="69" spans="1:16" ht="12.75" customHeight="1">
      <c r="A69" s="172" t="s">
        <v>83</v>
      </c>
      <c r="B69" s="148">
        <v>340535.59499999997</v>
      </c>
      <c r="C69" s="148">
        <v>141131.87700000001</v>
      </c>
      <c r="D69" s="148">
        <v>111731.205</v>
      </c>
      <c r="E69" s="148">
        <v>46212.254000000001</v>
      </c>
      <c r="F69" s="148">
        <v>33156.809000000001</v>
      </c>
      <c r="G69" s="148">
        <v>19010.939999999999</v>
      </c>
      <c r="H69" s="149">
        <v>9849</v>
      </c>
      <c r="I69" s="148">
        <v>6598.9870000000001</v>
      </c>
      <c r="J69" s="148">
        <v>4465.2330000000002</v>
      </c>
      <c r="K69" s="148">
        <v>4796.2359999999999</v>
      </c>
      <c r="L69" s="149">
        <v>6854</v>
      </c>
      <c r="M69" s="148">
        <v>7395.5969999999998</v>
      </c>
      <c r="N69" s="153">
        <v>269168</v>
      </c>
      <c r="O69" s="153">
        <f t="shared" si="11"/>
        <v>1000905.7329999998</v>
      </c>
      <c r="P69" s="172" t="s">
        <v>83</v>
      </c>
    </row>
    <row r="70" spans="1:16" ht="12.75" customHeight="1">
      <c r="A70" s="172" t="s">
        <v>84</v>
      </c>
      <c r="B70" s="148">
        <v>219411.25099999999</v>
      </c>
      <c r="C70" s="148">
        <v>102190.243</v>
      </c>
      <c r="D70" s="148">
        <v>73783.231</v>
      </c>
      <c r="E70" s="148">
        <v>38130.902000000002</v>
      </c>
      <c r="F70" s="148">
        <v>24613.656999999999</v>
      </c>
      <c r="G70" s="148">
        <v>72575.232999999993</v>
      </c>
      <c r="H70" s="149">
        <v>7756</v>
      </c>
      <c r="I70" s="148">
        <v>3892.9679999999998</v>
      </c>
      <c r="J70" s="148">
        <v>3072.8580000000002</v>
      </c>
      <c r="K70" s="148">
        <v>2283.4180000000001</v>
      </c>
      <c r="L70" s="149">
        <v>4888</v>
      </c>
      <c r="M70" s="148">
        <v>3741.0740000000001</v>
      </c>
      <c r="N70" s="151"/>
      <c r="O70" s="158">
        <f t="shared" si="11"/>
        <v>556338.83499999996</v>
      </c>
      <c r="P70" s="172" t="s">
        <v>84</v>
      </c>
    </row>
    <row r="71" spans="1:16" ht="12.75" customHeight="1">
      <c r="A71" s="172" t="s">
        <v>85</v>
      </c>
      <c r="B71" s="148">
        <v>179238.63099999999</v>
      </c>
      <c r="C71" s="148">
        <v>64788.156999999999</v>
      </c>
      <c r="D71" s="148">
        <v>76480.171000000002</v>
      </c>
      <c r="E71" s="148">
        <v>32490.780999999999</v>
      </c>
      <c r="F71" s="148">
        <v>25670.851999999999</v>
      </c>
      <c r="G71" s="148">
        <v>30434.091</v>
      </c>
      <c r="H71" s="149">
        <v>5353</v>
      </c>
      <c r="I71" s="148">
        <v>20003.460999999999</v>
      </c>
      <c r="J71" s="148">
        <v>2394.6089999999999</v>
      </c>
      <c r="K71" s="148">
        <v>1599.096</v>
      </c>
      <c r="L71" s="149">
        <v>3251</v>
      </c>
      <c r="M71" s="149">
        <v>5219</v>
      </c>
      <c r="N71" s="153">
        <v>152470</v>
      </c>
      <c r="O71" s="153">
        <f t="shared" si="11"/>
        <v>599392.84900000016</v>
      </c>
      <c r="P71" s="172" t="s">
        <v>85</v>
      </c>
    </row>
    <row r="72" spans="1:16" ht="12.75" customHeight="1">
      <c r="A72" s="172" t="s">
        <v>86</v>
      </c>
      <c r="B72" s="148">
        <v>340550.70299999998</v>
      </c>
      <c r="C72" s="148">
        <v>119941.853</v>
      </c>
      <c r="D72" s="148">
        <v>107352.961</v>
      </c>
      <c r="E72" s="148">
        <v>48334.714999999997</v>
      </c>
      <c r="F72" s="148">
        <v>47958.955999999998</v>
      </c>
      <c r="G72" s="148">
        <v>26831.381000000001</v>
      </c>
      <c r="H72" s="149">
        <v>12244</v>
      </c>
      <c r="I72" s="148">
        <v>8605.18</v>
      </c>
      <c r="J72" s="148">
        <v>10038.138000000001</v>
      </c>
      <c r="K72" s="148">
        <v>4472.0200000000004</v>
      </c>
      <c r="L72" s="149">
        <v>6311</v>
      </c>
      <c r="M72" s="148">
        <v>8203.7999999999993</v>
      </c>
      <c r="N72" s="153">
        <v>262977</v>
      </c>
      <c r="O72" s="153">
        <f t="shared" si="11"/>
        <v>1003821.7070000002</v>
      </c>
      <c r="P72" s="172" t="s">
        <v>86</v>
      </c>
    </row>
    <row r="73" spans="1:16" ht="12.75" customHeight="1">
      <c r="A73" s="172"/>
      <c r="B73" s="148">
        <f t="shared" ref="B73:N73" si="15">SUM(B69:B72)</f>
        <v>1079736.18</v>
      </c>
      <c r="C73" s="148">
        <f t="shared" si="15"/>
        <v>428052.13</v>
      </c>
      <c r="D73" s="148">
        <f t="shared" si="15"/>
        <v>369347.56799999997</v>
      </c>
      <c r="E73" s="148">
        <f t="shared" si="15"/>
        <v>165168.652</v>
      </c>
      <c r="F73" s="148">
        <f t="shared" si="15"/>
        <v>131400.274</v>
      </c>
      <c r="G73" s="148">
        <f t="shared" si="15"/>
        <v>148851.64499999999</v>
      </c>
      <c r="H73" s="149">
        <f t="shared" si="15"/>
        <v>35202</v>
      </c>
      <c r="I73" s="148">
        <f t="shared" si="15"/>
        <v>39100.595999999998</v>
      </c>
      <c r="J73" s="148">
        <f t="shared" si="15"/>
        <v>19970.838000000003</v>
      </c>
      <c r="K73" s="148">
        <f t="shared" si="15"/>
        <v>13150.77</v>
      </c>
      <c r="L73" s="149">
        <f t="shared" si="15"/>
        <v>21304</v>
      </c>
      <c r="M73" s="148">
        <f t="shared" si="15"/>
        <v>24559.470999999998</v>
      </c>
      <c r="N73" s="153">
        <f t="shared" si="15"/>
        <v>684615</v>
      </c>
      <c r="O73" s="153">
        <f t="shared" si="11"/>
        <v>3160459.1239999998</v>
      </c>
      <c r="P73" s="172"/>
    </row>
    <row r="74" spans="1:16" ht="12.75" customHeight="1">
      <c r="A74" s="172" t="s">
        <v>87</v>
      </c>
      <c r="B74" s="148">
        <v>160169.91200000001</v>
      </c>
      <c r="C74" s="148">
        <v>76547.788</v>
      </c>
      <c r="D74" s="148">
        <v>86896.788</v>
      </c>
      <c r="E74" s="148">
        <v>90060.524000000005</v>
      </c>
      <c r="F74" s="148">
        <v>44101.747000000003</v>
      </c>
      <c r="G74" s="148">
        <v>69821.172999999995</v>
      </c>
      <c r="H74" s="149">
        <v>18352</v>
      </c>
      <c r="I74" s="148">
        <v>7627.2370000000001</v>
      </c>
      <c r="J74" s="148">
        <v>4405.8029999999999</v>
      </c>
      <c r="K74" s="148">
        <v>3931.5990000000002</v>
      </c>
      <c r="L74" s="148">
        <v>6980.1369999999997</v>
      </c>
      <c r="M74" s="148">
        <v>6881.9279999999999</v>
      </c>
      <c r="N74" s="153">
        <v>356355</v>
      </c>
      <c r="O74" s="153">
        <f t="shared" si="11"/>
        <v>932131.63599999982</v>
      </c>
      <c r="P74" s="172" t="s">
        <v>87</v>
      </c>
    </row>
    <row r="75" spans="1:16" ht="12.75" customHeight="1"/>
    <row r="76" spans="1:16" ht="12.75" customHeight="1"/>
    <row r="77" spans="1:16" ht="12.75" customHeight="1"/>
    <row r="78" spans="1:16" ht="12.75" customHeight="1"/>
    <row r="79" spans="1:16" ht="12.75" customHeight="1"/>
    <row r="80" spans="1:16"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sheetData>
  <mergeCells count="2">
    <mergeCell ref="A3:N4"/>
    <mergeCell ref="P3:P7"/>
  </mergeCells>
  <phoneticPr fontId="2"/>
  <pageMargins left="0.19685039370078738" right="0.19685039370078738" top="0.59055118110236215" bottom="0.39370078740157477" header="0" footer="0"/>
  <pageSetup paperSize="9" scale="73" orientation="portrait" r:id="rId1"/>
  <rowBreaks count="2" manualBreakCount="2">
    <brk id="74" max="16383" man="1"/>
    <brk id="12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E272"/>
  <sheetViews>
    <sheetView topLeftCell="A239" workbookViewId="0">
      <selection activeCell="F262" sqref="F262"/>
    </sheetView>
  </sheetViews>
  <sheetFormatPr baseColWidth="10" defaultColWidth="8.83203125" defaultRowHeight="14"/>
  <cols>
    <col min="1" max="1" width="21.6640625" style="180" customWidth="1"/>
    <col min="2" max="5" width="13.33203125" style="176" customWidth="1"/>
    <col min="6" max="6" width="10.6640625" style="176" customWidth="1"/>
    <col min="7" max="7" width="11.33203125" style="176" customWidth="1"/>
    <col min="8" max="8" width="10.83203125" style="176" bestFit="1" customWidth="1"/>
    <col min="9" max="13" width="9.5" style="176" bestFit="1" customWidth="1"/>
    <col min="14" max="14" width="11.6640625" style="176" bestFit="1" customWidth="1"/>
    <col min="15" max="15" width="10.83203125" style="176" customWidth="1"/>
    <col min="16" max="16" width="9.6640625" style="177" bestFit="1" customWidth="1"/>
    <col min="17" max="18" width="11.1640625" style="178" customWidth="1"/>
    <col min="19" max="33" width="8.83203125" style="179" bestFit="1" customWidth="1"/>
    <col min="34" max="34" width="11.1640625" style="179" customWidth="1"/>
    <col min="35" max="35" width="8.83203125" style="179" bestFit="1" customWidth="1"/>
    <col min="36" max="37" width="8.6640625" style="179"/>
    <col min="38" max="46" width="8.83203125" style="179" bestFit="1" customWidth="1"/>
    <col min="47" max="54" width="8.6640625" style="179"/>
    <col min="55" max="216" width="8.6640625" style="136"/>
    <col min="217" max="217" width="11.6640625" style="136" customWidth="1"/>
    <col min="218" max="218" width="13.33203125" style="136" customWidth="1"/>
    <col min="219" max="219" width="7" style="136" customWidth="1"/>
    <col min="220" max="222" width="13.33203125" style="136" customWidth="1"/>
    <col min="223" max="223" width="7" style="136" customWidth="1"/>
    <col min="224" max="226" width="13.33203125" style="136" customWidth="1"/>
    <col min="227" max="227" width="7" style="136" customWidth="1"/>
    <col min="228" max="230" width="13.33203125" style="136" customWidth="1"/>
    <col min="231" max="231" width="7" style="136" customWidth="1"/>
    <col min="232" max="233" width="13.33203125" style="136" customWidth="1"/>
    <col min="234" max="472" width="8.6640625" style="136"/>
    <col min="473" max="473" width="11.6640625" style="136" customWidth="1"/>
    <col min="474" max="474" width="13.33203125" style="136" customWidth="1"/>
    <col min="475" max="475" width="7" style="136" customWidth="1"/>
    <col min="476" max="478" width="13.33203125" style="136" customWidth="1"/>
    <col min="479" max="479" width="7" style="136" customWidth="1"/>
    <col min="480" max="482" width="13.33203125" style="136" customWidth="1"/>
    <col min="483" max="483" width="7" style="136" customWidth="1"/>
    <col min="484" max="486" width="13.33203125" style="136" customWidth="1"/>
    <col min="487" max="487" width="7" style="136" customWidth="1"/>
    <col min="488" max="489" width="13.33203125" style="136" customWidth="1"/>
    <col min="490" max="728" width="8.6640625" style="136"/>
    <col min="729" max="729" width="11.6640625" style="136" customWidth="1"/>
    <col min="730" max="730" width="13.33203125" style="136" customWidth="1"/>
    <col min="731" max="731" width="7" style="136" customWidth="1"/>
    <col min="732" max="734" width="13.33203125" style="136" customWidth="1"/>
    <col min="735" max="735" width="7" style="136" customWidth="1"/>
    <col min="736" max="738" width="13.33203125" style="136" customWidth="1"/>
    <col min="739" max="739" width="7" style="136" customWidth="1"/>
    <col min="740" max="742" width="13.33203125" style="136" customWidth="1"/>
    <col min="743" max="743" width="7" style="136" customWidth="1"/>
    <col min="744" max="745" width="13.33203125" style="136" customWidth="1"/>
    <col min="746" max="984" width="8.6640625" style="136"/>
    <col min="985" max="985" width="11.6640625" style="136" customWidth="1"/>
    <col min="986" max="986" width="13.33203125" style="136" customWidth="1"/>
    <col min="987" max="987" width="7" style="136" customWidth="1"/>
    <col min="988" max="990" width="13.33203125" style="136" customWidth="1"/>
    <col min="991" max="991" width="7" style="136" customWidth="1"/>
    <col min="992" max="994" width="13.33203125" style="136" customWidth="1"/>
    <col min="995" max="995" width="7" style="136" customWidth="1"/>
    <col min="996" max="998" width="13.33203125" style="136" customWidth="1"/>
    <col min="999" max="999" width="7" style="136" customWidth="1"/>
    <col min="1000" max="1001" width="13.33203125" style="136" customWidth="1"/>
    <col min="1002" max="1240" width="8.6640625" style="136"/>
    <col min="1241" max="1241" width="11.6640625" style="136" customWidth="1"/>
    <col min="1242" max="1242" width="13.33203125" style="136" customWidth="1"/>
    <col min="1243" max="1243" width="7" style="136" customWidth="1"/>
    <col min="1244" max="1246" width="13.33203125" style="136" customWidth="1"/>
    <col min="1247" max="1247" width="7" style="136" customWidth="1"/>
    <col min="1248" max="1250" width="13.33203125" style="136" customWidth="1"/>
    <col min="1251" max="1251" width="7" style="136" customWidth="1"/>
    <col min="1252" max="1254" width="13.33203125" style="136" customWidth="1"/>
    <col min="1255" max="1255" width="7" style="136" customWidth="1"/>
    <col min="1256" max="1257" width="13.33203125" style="136" customWidth="1"/>
    <col min="1258" max="1496" width="8.6640625" style="136"/>
    <col min="1497" max="1497" width="11.6640625" style="136" customWidth="1"/>
    <col min="1498" max="1498" width="13.33203125" style="136" customWidth="1"/>
    <col min="1499" max="1499" width="7" style="136" customWidth="1"/>
    <col min="1500" max="1502" width="13.33203125" style="136" customWidth="1"/>
    <col min="1503" max="1503" width="7" style="136" customWidth="1"/>
    <col min="1504" max="1506" width="13.33203125" style="136" customWidth="1"/>
    <col min="1507" max="1507" width="7" style="136" customWidth="1"/>
    <col min="1508" max="1510" width="13.33203125" style="136" customWidth="1"/>
    <col min="1511" max="1511" width="7" style="136" customWidth="1"/>
    <col min="1512" max="1513" width="13.33203125" style="136" customWidth="1"/>
    <col min="1514" max="1752" width="8.6640625" style="136"/>
    <col min="1753" max="1753" width="11.6640625" style="136" customWidth="1"/>
    <col min="1754" max="1754" width="13.33203125" style="136" customWidth="1"/>
    <col min="1755" max="1755" width="7" style="136" customWidth="1"/>
    <col min="1756" max="1758" width="13.33203125" style="136" customWidth="1"/>
    <col min="1759" max="1759" width="7" style="136" customWidth="1"/>
    <col min="1760" max="1762" width="13.33203125" style="136" customWidth="1"/>
    <col min="1763" max="1763" width="7" style="136" customWidth="1"/>
    <col min="1764" max="1766" width="13.33203125" style="136" customWidth="1"/>
    <col min="1767" max="1767" width="7" style="136" customWidth="1"/>
    <col min="1768" max="1769" width="13.33203125" style="136" customWidth="1"/>
    <col min="1770" max="2008" width="8.6640625" style="136"/>
    <col min="2009" max="2009" width="11.6640625" style="136" customWidth="1"/>
    <col min="2010" max="2010" width="13.33203125" style="136" customWidth="1"/>
    <col min="2011" max="2011" width="7" style="136" customWidth="1"/>
    <col min="2012" max="2014" width="13.33203125" style="136" customWidth="1"/>
    <col min="2015" max="2015" width="7" style="136" customWidth="1"/>
    <col min="2016" max="2018" width="13.33203125" style="136" customWidth="1"/>
    <col min="2019" max="2019" width="7" style="136" customWidth="1"/>
    <col min="2020" max="2022" width="13.33203125" style="136" customWidth="1"/>
    <col min="2023" max="2023" width="7" style="136" customWidth="1"/>
    <col min="2024" max="2025" width="13.33203125" style="136" customWidth="1"/>
    <col min="2026" max="2264" width="8.6640625" style="136"/>
    <col min="2265" max="2265" width="11.6640625" style="136" customWidth="1"/>
    <col min="2266" max="2266" width="13.33203125" style="136" customWidth="1"/>
    <col min="2267" max="2267" width="7" style="136" customWidth="1"/>
    <col min="2268" max="2270" width="13.33203125" style="136" customWidth="1"/>
    <col min="2271" max="2271" width="7" style="136" customWidth="1"/>
    <col min="2272" max="2274" width="13.33203125" style="136" customWidth="1"/>
    <col min="2275" max="2275" width="7" style="136" customWidth="1"/>
    <col min="2276" max="2278" width="13.33203125" style="136" customWidth="1"/>
    <col min="2279" max="2279" width="7" style="136" customWidth="1"/>
    <col min="2280" max="2281" width="13.33203125" style="136" customWidth="1"/>
    <col min="2282" max="2520" width="8.6640625" style="136"/>
    <col min="2521" max="2521" width="11.6640625" style="136" customWidth="1"/>
    <col min="2522" max="2522" width="13.33203125" style="136" customWidth="1"/>
    <col min="2523" max="2523" width="7" style="136" customWidth="1"/>
    <col min="2524" max="2526" width="13.33203125" style="136" customWidth="1"/>
    <col min="2527" max="2527" width="7" style="136" customWidth="1"/>
    <col min="2528" max="2530" width="13.33203125" style="136" customWidth="1"/>
    <col min="2531" max="2531" width="7" style="136" customWidth="1"/>
    <col min="2532" max="2534" width="13.33203125" style="136" customWidth="1"/>
    <col min="2535" max="2535" width="7" style="136" customWidth="1"/>
    <col min="2536" max="2537" width="13.33203125" style="136" customWidth="1"/>
    <col min="2538" max="2776" width="8.6640625" style="136"/>
    <col min="2777" max="2777" width="11.6640625" style="136" customWidth="1"/>
    <col min="2778" max="2778" width="13.33203125" style="136" customWidth="1"/>
    <col min="2779" max="2779" width="7" style="136" customWidth="1"/>
    <col min="2780" max="2782" width="13.33203125" style="136" customWidth="1"/>
    <col min="2783" max="2783" width="7" style="136" customWidth="1"/>
    <col min="2784" max="2786" width="13.33203125" style="136" customWidth="1"/>
    <col min="2787" max="2787" width="7" style="136" customWidth="1"/>
    <col min="2788" max="2790" width="13.33203125" style="136" customWidth="1"/>
    <col min="2791" max="2791" width="7" style="136" customWidth="1"/>
    <col min="2792" max="2793" width="13.33203125" style="136" customWidth="1"/>
    <col min="2794" max="3032" width="8.6640625" style="136"/>
    <col min="3033" max="3033" width="11.6640625" style="136" customWidth="1"/>
    <col min="3034" max="3034" width="13.33203125" style="136" customWidth="1"/>
    <col min="3035" max="3035" width="7" style="136" customWidth="1"/>
    <col min="3036" max="3038" width="13.33203125" style="136" customWidth="1"/>
    <col min="3039" max="3039" width="7" style="136" customWidth="1"/>
    <col min="3040" max="3042" width="13.33203125" style="136" customWidth="1"/>
    <col min="3043" max="3043" width="7" style="136" customWidth="1"/>
    <col min="3044" max="3046" width="13.33203125" style="136" customWidth="1"/>
    <col min="3047" max="3047" width="7" style="136" customWidth="1"/>
    <col min="3048" max="3049" width="13.33203125" style="136" customWidth="1"/>
    <col min="3050" max="3288" width="8.6640625" style="136"/>
    <col min="3289" max="3289" width="11.6640625" style="136" customWidth="1"/>
    <col min="3290" max="3290" width="13.33203125" style="136" customWidth="1"/>
    <col min="3291" max="3291" width="7" style="136" customWidth="1"/>
    <col min="3292" max="3294" width="13.33203125" style="136" customWidth="1"/>
    <col min="3295" max="3295" width="7" style="136" customWidth="1"/>
    <col min="3296" max="3298" width="13.33203125" style="136" customWidth="1"/>
    <col min="3299" max="3299" width="7" style="136" customWidth="1"/>
    <col min="3300" max="3302" width="13.33203125" style="136" customWidth="1"/>
    <col min="3303" max="3303" width="7" style="136" customWidth="1"/>
    <col min="3304" max="3305" width="13.33203125" style="136" customWidth="1"/>
    <col min="3306" max="3544" width="8.6640625" style="136"/>
    <col min="3545" max="3545" width="11.6640625" style="136" customWidth="1"/>
    <col min="3546" max="3546" width="13.33203125" style="136" customWidth="1"/>
    <col min="3547" max="3547" width="7" style="136" customWidth="1"/>
    <col min="3548" max="3550" width="13.33203125" style="136" customWidth="1"/>
    <col min="3551" max="3551" width="7" style="136" customWidth="1"/>
    <col min="3552" max="3554" width="13.33203125" style="136" customWidth="1"/>
    <col min="3555" max="3555" width="7" style="136" customWidth="1"/>
    <col min="3556" max="3558" width="13.33203125" style="136" customWidth="1"/>
    <col min="3559" max="3559" width="7" style="136" customWidth="1"/>
    <col min="3560" max="3561" width="13.33203125" style="136" customWidth="1"/>
    <col min="3562" max="3800" width="8.6640625" style="136"/>
    <col min="3801" max="3801" width="11.6640625" style="136" customWidth="1"/>
    <col min="3802" max="3802" width="13.33203125" style="136" customWidth="1"/>
    <col min="3803" max="3803" width="7" style="136" customWidth="1"/>
    <col min="3804" max="3806" width="13.33203125" style="136" customWidth="1"/>
    <col min="3807" max="3807" width="7" style="136" customWidth="1"/>
    <col min="3808" max="3810" width="13.33203125" style="136" customWidth="1"/>
    <col min="3811" max="3811" width="7" style="136" customWidth="1"/>
    <col min="3812" max="3814" width="13.33203125" style="136" customWidth="1"/>
    <col min="3815" max="3815" width="7" style="136" customWidth="1"/>
    <col min="3816" max="3817" width="13.33203125" style="136" customWidth="1"/>
    <col min="3818" max="4056" width="8.6640625" style="136"/>
    <col min="4057" max="4057" width="11.6640625" style="136" customWidth="1"/>
    <col min="4058" max="4058" width="13.33203125" style="136" customWidth="1"/>
    <col min="4059" max="4059" width="7" style="136" customWidth="1"/>
    <col min="4060" max="4062" width="13.33203125" style="136" customWidth="1"/>
    <col min="4063" max="4063" width="7" style="136" customWidth="1"/>
    <col min="4064" max="4066" width="13.33203125" style="136" customWidth="1"/>
    <col min="4067" max="4067" width="7" style="136" customWidth="1"/>
    <col min="4068" max="4070" width="13.33203125" style="136" customWidth="1"/>
    <col min="4071" max="4071" width="7" style="136" customWidth="1"/>
    <col min="4072" max="4073" width="13.33203125" style="136" customWidth="1"/>
    <col min="4074" max="4312" width="8.6640625" style="136"/>
    <col min="4313" max="4313" width="11.6640625" style="136" customWidth="1"/>
    <col min="4314" max="4314" width="13.33203125" style="136" customWidth="1"/>
    <col min="4315" max="4315" width="7" style="136" customWidth="1"/>
    <col min="4316" max="4318" width="13.33203125" style="136" customWidth="1"/>
    <col min="4319" max="4319" width="7" style="136" customWidth="1"/>
    <col min="4320" max="4322" width="13.33203125" style="136" customWidth="1"/>
    <col min="4323" max="4323" width="7" style="136" customWidth="1"/>
    <col min="4324" max="4326" width="13.33203125" style="136" customWidth="1"/>
    <col min="4327" max="4327" width="7" style="136" customWidth="1"/>
    <col min="4328" max="4329" width="13.33203125" style="136" customWidth="1"/>
    <col min="4330" max="4568" width="8.6640625" style="136"/>
    <col min="4569" max="4569" width="11.6640625" style="136" customWidth="1"/>
    <col min="4570" max="4570" width="13.33203125" style="136" customWidth="1"/>
    <col min="4571" max="4571" width="7" style="136" customWidth="1"/>
    <col min="4572" max="4574" width="13.33203125" style="136" customWidth="1"/>
    <col min="4575" max="4575" width="7" style="136" customWidth="1"/>
    <col min="4576" max="4578" width="13.33203125" style="136" customWidth="1"/>
    <col min="4579" max="4579" width="7" style="136" customWidth="1"/>
    <col min="4580" max="4582" width="13.33203125" style="136" customWidth="1"/>
    <col min="4583" max="4583" width="7" style="136" customWidth="1"/>
    <col min="4584" max="4585" width="13.33203125" style="136" customWidth="1"/>
    <col min="4586" max="4824" width="8.6640625" style="136"/>
    <col min="4825" max="4825" width="11.6640625" style="136" customWidth="1"/>
    <col min="4826" max="4826" width="13.33203125" style="136" customWidth="1"/>
    <col min="4827" max="4827" width="7" style="136" customWidth="1"/>
    <col min="4828" max="4830" width="13.33203125" style="136" customWidth="1"/>
    <col min="4831" max="4831" width="7" style="136" customWidth="1"/>
    <col min="4832" max="4834" width="13.33203125" style="136" customWidth="1"/>
    <col min="4835" max="4835" width="7" style="136" customWidth="1"/>
    <col min="4836" max="4838" width="13.33203125" style="136" customWidth="1"/>
    <col min="4839" max="4839" width="7" style="136" customWidth="1"/>
    <col min="4840" max="4841" width="13.33203125" style="136" customWidth="1"/>
    <col min="4842" max="5080" width="8.6640625" style="136"/>
    <col min="5081" max="5081" width="11.6640625" style="136" customWidth="1"/>
    <col min="5082" max="5082" width="13.33203125" style="136" customWidth="1"/>
    <col min="5083" max="5083" width="7" style="136" customWidth="1"/>
    <col min="5084" max="5086" width="13.33203125" style="136" customWidth="1"/>
    <col min="5087" max="5087" width="7" style="136" customWidth="1"/>
    <col min="5088" max="5090" width="13.33203125" style="136" customWidth="1"/>
    <col min="5091" max="5091" width="7" style="136" customWidth="1"/>
    <col min="5092" max="5094" width="13.33203125" style="136" customWidth="1"/>
    <col min="5095" max="5095" width="7" style="136" customWidth="1"/>
    <col min="5096" max="5097" width="13.33203125" style="136" customWidth="1"/>
    <col min="5098" max="5336" width="8.6640625" style="136"/>
    <col min="5337" max="5337" width="11.6640625" style="136" customWidth="1"/>
    <col min="5338" max="5338" width="13.33203125" style="136" customWidth="1"/>
    <col min="5339" max="5339" width="7" style="136" customWidth="1"/>
    <col min="5340" max="5342" width="13.33203125" style="136" customWidth="1"/>
    <col min="5343" max="5343" width="7" style="136" customWidth="1"/>
    <col min="5344" max="5346" width="13.33203125" style="136" customWidth="1"/>
    <col min="5347" max="5347" width="7" style="136" customWidth="1"/>
    <col min="5348" max="5350" width="13.33203125" style="136" customWidth="1"/>
    <col min="5351" max="5351" width="7" style="136" customWidth="1"/>
    <col min="5352" max="5353" width="13.33203125" style="136" customWidth="1"/>
    <col min="5354" max="5592" width="8.6640625" style="136"/>
    <col min="5593" max="5593" width="11.6640625" style="136" customWidth="1"/>
    <col min="5594" max="5594" width="13.33203125" style="136" customWidth="1"/>
    <col min="5595" max="5595" width="7" style="136" customWidth="1"/>
    <col min="5596" max="5598" width="13.33203125" style="136" customWidth="1"/>
    <col min="5599" max="5599" width="7" style="136" customWidth="1"/>
    <col min="5600" max="5602" width="13.33203125" style="136" customWidth="1"/>
    <col min="5603" max="5603" width="7" style="136" customWidth="1"/>
    <col min="5604" max="5606" width="13.33203125" style="136" customWidth="1"/>
    <col min="5607" max="5607" width="7" style="136" customWidth="1"/>
    <col min="5608" max="5609" width="13.33203125" style="136" customWidth="1"/>
    <col min="5610" max="5848" width="8.6640625" style="136"/>
    <col min="5849" max="5849" width="11.6640625" style="136" customWidth="1"/>
    <col min="5850" max="5850" width="13.33203125" style="136" customWidth="1"/>
    <col min="5851" max="5851" width="7" style="136" customWidth="1"/>
    <col min="5852" max="5854" width="13.33203125" style="136" customWidth="1"/>
    <col min="5855" max="5855" width="7" style="136" customWidth="1"/>
    <col min="5856" max="5858" width="13.33203125" style="136" customWidth="1"/>
    <col min="5859" max="5859" width="7" style="136" customWidth="1"/>
    <col min="5860" max="5862" width="13.33203125" style="136" customWidth="1"/>
    <col min="5863" max="5863" width="7" style="136" customWidth="1"/>
    <col min="5864" max="5865" width="13.33203125" style="136" customWidth="1"/>
    <col min="5866" max="6104" width="8.6640625" style="136"/>
    <col min="6105" max="6105" width="11.6640625" style="136" customWidth="1"/>
    <col min="6106" max="6106" width="13.33203125" style="136" customWidth="1"/>
    <col min="6107" max="6107" width="7" style="136" customWidth="1"/>
    <col min="6108" max="6110" width="13.33203125" style="136" customWidth="1"/>
    <col min="6111" max="6111" width="7" style="136" customWidth="1"/>
    <col min="6112" max="6114" width="13.33203125" style="136" customWidth="1"/>
    <col min="6115" max="6115" width="7" style="136" customWidth="1"/>
    <col min="6116" max="6118" width="13.33203125" style="136" customWidth="1"/>
    <col min="6119" max="6119" width="7" style="136" customWidth="1"/>
    <col min="6120" max="6121" width="13.33203125" style="136" customWidth="1"/>
    <col min="6122" max="6360" width="8.6640625" style="136"/>
    <col min="6361" max="6361" width="11.6640625" style="136" customWidth="1"/>
    <col min="6362" max="6362" width="13.33203125" style="136" customWidth="1"/>
    <col min="6363" max="6363" width="7" style="136" customWidth="1"/>
    <col min="6364" max="6366" width="13.33203125" style="136" customWidth="1"/>
    <col min="6367" max="6367" width="7" style="136" customWidth="1"/>
    <col min="6368" max="6370" width="13.33203125" style="136" customWidth="1"/>
    <col min="6371" max="6371" width="7" style="136" customWidth="1"/>
    <col min="6372" max="6374" width="13.33203125" style="136" customWidth="1"/>
    <col min="6375" max="6375" width="7" style="136" customWidth="1"/>
    <col min="6376" max="6377" width="13.33203125" style="136" customWidth="1"/>
    <col min="6378" max="6616" width="8.6640625" style="136"/>
    <col min="6617" max="6617" width="11.6640625" style="136" customWidth="1"/>
    <col min="6618" max="6618" width="13.33203125" style="136" customWidth="1"/>
    <col min="6619" max="6619" width="7" style="136" customWidth="1"/>
    <col min="6620" max="6622" width="13.33203125" style="136" customWidth="1"/>
    <col min="6623" max="6623" width="7" style="136" customWidth="1"/>
    <col min="6624" max="6626" width="13.33203125" style="136" customWidth="1"/>
    <col min="6627" max="6627" width="7" style="136" customWidth="1"/>
    <col min="6628" max="6630" width="13.33203125" style="136" customWidth="1"/>
    <col min="6631" max="6631" width="7" style="136" customWidth="1"/>
    <col min="6632" max="6633" width="13.33203125" style="136" customWidth="1"/>
    <col min="6634" max="6872" width="8.6640625" style="136"/>
    <col min="6873" max="6873" width="11.6640625" style="136" customWidth="1"/>
    <col min="6874" max="6874" width="13.33203125" style="136" customWidth="1"/>
    <col min="6875" max="6875" width="7" style="136" customWidth="1"/>
    <col min="6876" max="6878" width="13.33203125" style="136" customWidth="1"/>
    <col min="6879" max="6879" width="7" style="136" customWidth="1"/>
    <col min="6880" max="6882" width="13.33203125" style="136" customWidth="1"/>
    <col min="6883" max="6883" width="7" style="136" customWidth="1"/>
    <col min="6884" max="6886" width="13.33203125" style="136" customWidth="1"/>
    <col min="6887" max="6887" width="7" style="136" customWidth="1"/>
    <col min="6888" max="6889" width="13.33203125" style="136" customWidth="1"/>
    <col min="6890" max="7128" width="8.6640625" style="136"/>
    <col min="7129" max="7129" width="11.6640625" style="136" customWidth="1"/>
    <col min="7130" max="7130" width="13.33203125" style="136" customWidth="1"/>
    <col min="7131" max="7131" width="7" style="136" customWidth="1"/>
    <col min="7132" max="7134" width="13.33203125" style="136" customWidth="1"/>
    <col min="7135" max="7135" width="7" style="136" customWidth="1"/>
    <col min="7136" max="7138" width="13.33203125" style="136" customWidth="1"/>
    <col min="7139" max="7139" width="7" style="136" customWidth="1"/>
    <col min="7140" max="7142" width="13.33203125" style="136" customWidth="1"/>
    <col min="7143" max="7143" width="7" style="136" customWidth="1"/>
    <col min="7144" max="7145" width="13.33203125" style="136" customWidth="1"/>
    <col min="7146" max="7384" width="8.6640625" style="136"/>
    <col min="7385" max="7385" width="11.6640625" style="136" customWidth="1"/>
    <col min="7386" max="7386" width="13.33203125" style="136" customWidth="1"/>
    <col min="7387" max="7387" width="7" style="136" customWidth="1"/>
    <col min="7388" max="7390" width="13.33203125" style="136" customWidth="1"/>
    <col min="7391" max="7391" width="7" style="136" customWidth="1"/>
    <col min="7392" max="7394" width="13.33203125" style="136" customWidth="1"/>
    <col min="7395" max="7395" width="7" style="136" customWidth="1"/>
    <col min="7396" max="7398" width="13.33203125" style="136" customWidth="1"/>
    <col min="7399" max="7399" width="7" style="136" customWidth="1"/>
    <col min="7400" max="7401" width="13.33203125" style="136" customWidth="1"/>
    <col min="7402" max="7640" width="8.6640625" style="136"/>
    <col min="7641" max="7641" width="11.6640625" style="136" customWidth="1"/>
    <col min="7642" max="7642" width="13.33203125" style="136" customWidth="1"/>
    <col min="7643" max="7643" width="7" style="136" customWidth="1"/>
    <col min="7644" max="7646" width="13.33203125" style="136" customWidth="1"/>
    <col min="7647" max="7647" width="7" style="136" customWidth="1"/>
    <col min="7648" max="7650" width="13.33203125" style="136" customWidth="1"/>
    <col min="7651" max="7651" width="7" style="136" customWidth="1"/>
    <col min="7652" max="7654" width="13.33203125" style="136" customWidth="1"/>
    <col min="7655" max="7655" width="7" style="136" customWidth="1"/>
    <col min="7656" max="7657" width="13.33203125" style="136" customWidth="1"/>
    <col min="7658" max="7896" width="8.6640625" style="136"/>
    <col min="7897" max="7897" width="11.6640625" style="136" customWidth="1"/>
    <col min="7898" max="7898" width="13.33203125" style="136" customWidth="1"/>
    <col min="7899" max="7899" width="7" style="136" customWidth="1"/>
    <col min="7900" max="7902" width="13.33203125" style="136" customWidth="1"/>
    <col min="7903" max="7903" width="7" style="136" customWidth="1"/>
    <col min="7904" max="7906" width="13.33203125" style="136" customWidth="1"/>
    <col min="7907" max="7907" width="7" style="136" customWidth="1"/>
    <col min="7908" max="7910" width="13.33203125" style="136" customWidth="1"/>
    <col min="7911" max="7911" width="7" style="136" customWidth="1"/>
    <col min="7912" max="7913" width="13.33203125" style="136" customWidth="1"/>
    <col min="7914" max="8152" width="8.6640625" style="136"/>
    <col min="8153" max="8153" width="11.6640625" style="136" customWidth="1"/>
    <col min="8154" max="8154" width="13.33203125" style="136" customWidth="1"/>
    <col min="8155" max="8155" width="7" style="136" customWidth="1"/>
    <col min="8156" max="8158" width="13.33203125" style="136" customWidth="1"/>
    <col min="8159" max="8159" width="7" style="136" customWidth="1"/>
    <col min="8160" max="8162" width="13.33203125" style="136" customWidth="1"/>
    <col min="8163" max="8163" width="7" style="136" customWidth="1"/>
    <col min="8164" max="8166" width="13.33203125" style="136" customWidth="1"/>
    <col min="8167" max="8167" width="7" style="136" customWidth="1"/>
    <col min="8168" max="8169" width="13.33203125" style="136" customWidth="1"/>
    <col min="8170" max="8408" width="8.6640625" style="136"/>
    <col min="8409" max="8409" width="11.6640625" style="136" customWidth="1"/>
    <col min="8410" max="8410" width="13.33203125" style="136" customWidth="1"/>
    <col min="8411" max="8411" width="7" style="136" customWidth="1"/>
    <col min="8412" max="8414" width="13.33203125" style="136" customWidth="1"/>
    <col min="8415" max="8415" width="7" style="136" customWidth="1"/>
    <col min="8416" max="8418" width="13.33203125" style="136" customWidth="1"/>
    <col min="8419" max="8419" width="7" style="136" customWidth="1"/>
    <col min="8420" max="8422" width="13.33203125" style="136" customWidth="1"/>
    <col min="8423" max="8423" width="7" style="136" customWidth="1"/>
    <col min="8424" max="8425" width="13.33203125" style="136" customWidth="1"/>
    <col min="8426" max="8664" width="8.6640625" style="136"/>
    <col min="8665" max="8665" width="11.6640625" style="136" customWidth="1"/>
    <col min="8666" max="8666" width="13.33203125" style="136" customWidth="1"/>
    <col min="8667" max="8667" width="7" style="136" customWidth="1"/>
    <col min="8668" max="8670" width="13.33203125" style="136" customWidth="1"/>
    <col min="8671" max="8671" width="7" style="136" customWidth="1"/>
    <col min="8672" max="8674" width="13.33203125" style="136" customWidth="1"/>
    <col min="8675" max="8675" width="7" style="136" customWidth="1"/>
    <col min="8676" max="8678" width="13.33203125" style="136" customWidth="1"/>
    <col min="8679" max="8679" width="7" style="136" customWidth="1"/>
    <col min="8680" max="8681" width="13.33203125" style="136" customWidth="1"/>
    <col min="8682" max="8920" width="8.6640625" style="136"/>
    <col min="8921" max="8921" width="11.6640625" style="136" customWidth="1"/>
    <col min="8922" max="8922" width="13.33203125" style="136" customWidth="1"/>
    <col min="8923" max="8923" width="7" style="136" customWidth="1"/>
    <col min="8924" max="8926" width="13.33203125" style="136" customWidth="1"/>
    <col min="8927" max="8927" width="7" style="136" customWidth="1"/>
    <col min="8928" max="8930" width="13.33203125" style="136" customWidth="1"/>
    <col min="8931" max="8931" width="7" style="136" customWidth="1"/>
    <col min="8932" max="8934" width="13.33203125" style="136" customWidth="1"/>
    <col min="8935" max="8935" width="7" style="136" customWidth="1"/>
    <col min="8936" max="8937" width="13.33203125" style="136" customWidth="1"/>
    <col min="8938" max="9176" width="8.6640625" style="136"/>
    <col min="9177" max="9177" width="11.6640625" style="136" customWidth="1"/>
    <col min="9178" max="9178" width="13.33203125" style="136" customWidth="1"/>
    <col min="9179" max="9179" width="7" style="136" customWidth="1"/>
    <col min="9180" max="9182" width="13.33203125" style="136" customWidth="1"/>
    <col min="9183" max="9183" width="7" style="136" customWidth="1"/>
    <col min="9184" max="9186" width="13.33203125" style="136" customWidth="1"/>
    <col min="9187" max="9187" width="7" style="136" customWidth="1"/>
    <col min="9188" max="9190" width="13.33203125" style="136" customWidth="1"/>
    <col min="9191" max="9191" width="7" style="136" customWidth="1"/>
    <col min="9192" max="9193" width="13.33203125" style="136" customWidth="1"/>
    <col min="9194" max="9432" width="8.6640625" style="136"/>
    <col min="9433" max="9433" width="11.6640625" style="136" customWidth="1"/>
    <col min="9434" max="9434" width="13.33203125" style="136" customWidth="1"/>
    <col min="9435" max="9435" width="7" style="136" customWidth="1"/>
    <col min="9436" max="9438" width="13.33203125" style="136" customWidth="1"/>
    <col min="9439" max="9439" width="7" style="136" customWidth="1"/>
    <col min="9440" max="9442" width="13.33203125" style="136" customWidth="1"/>
    <col min="9443" max="9443" width="7" style="136" customWidth="1"/>
    <col min="9444" max="9446" width="13.33203125" style="136" customWidth="1"/>
    <col min="9447" max="9447" width="7" style="136" customWidth="1"/>
    <col min="9448" max="9449" width="13.33203125" style="136" customWidth="1"/>
    <col min="9450" max="9688" width="8.6640625" style="136"/>
    <col min="9689" max="9689" width="11.6640625" style="136" customWidth="1"/>
    <col min="9690" max="9690" width="13.33203125" style="136" customWidth="1"/>
    <col min="9691" max="9691" width="7" style="136" customWidth="1"/>
    <col min="9692" max="9694" width="13.33203125" style="136" customWidth="1"/>
    <col min="9695" max="9695" width="7" style="136" customWidth="1"/>
    <col min="9696" max="9698" width="13.33203125" style="136" customWidth="1"/>
    <col min="9699" max="9699" width="7" style="136" customWidth="1"/>
    <col min="9700" max="9702" width="13.33203125" style="136" customWidth="1"/>
    <col min="9703" max="9703" width="7" style="136" customWidth="1"/>
    <col min="9704" max="9705" width="13.33203125" style="136" customWidth="1"/>
    <col min="9706" max="9944" width="8.6640625" style="136"/>
    <col min="9945" max="9945" width="11.6640625" style="136" customWidth="1"/>
    <col min="9946" max="9946" width="13.33203125" style="136" customWidth="1"/>
    <col min="9947" max="9947" width="7" style="136" customWidth="1"/>
    <col min="9948" max="9950" width="13.33203125" style="136" customWidth="1"/>
    <col min="9951" max="9951" width="7" style="136" customWidth="1"/>
    <col min="9952" max="9954" width="13.33203125" style="136" customWidth="1"/>
    <col min="9955" max="9955" width="7" style="136" customWidth="1"/>
    <col min="9956" max="9958" width="13.33203125" style="136" customWidth="1"/>
    <col min="9959" max="9959" width="7" style="136" customWidth="1"/>
    <col min="9960" max="9961" width="13.33203125" style="136" customWidth="1"/>
    <col min="9962" max="10200" width="8.6640625" style="136"/>
    <col min="10201" max="10201" width="11.6640625" style="136" customWidth="1"/>
    <col min="10202" max="10202" width="13.33203125" style="136" customWidth="1"/>
    <col min="10203" max="10203" width="7" style="136" customWidth="1"/>
    <col min="10204" max="10206" width="13.33203125" style="136" customWidth="1"/>
    <col min="10207" max="10207" width="7" style="136" customWidth="1"/>
    <col min="10208" max="10210" width="13.33203125" style="136" customWidth="1"/>
    <col min="10211" max="10211" width="7" style="136" customWidth="1"/>
    <col min="10212" max="10214" width="13.33203125" style="136" customWidth="1"/>
    <col min="10215" max="10215" width="7" style="136" customWidth="1"/>
    <col min="10216" max="10217" width="13.33203125" style="136" customWidth="1"/>
    <col min="10218" max="10456" width="8.6640625" style="136"/>
    <col min="10457" max="10457" width="11.6640625" style="136" customWidth="1"/>
    <col min="10458" max="10458" width="13.33203125" style="136" customWidth="1"/>
    <col min="10459" max="10459" width="7" style="136" customWidth="1"/>
    <col min="10460" max="10462" width="13.33203125" style="136" customWidth="1"/>
    <col min="10463" max="10463" width="7" style="136" customWidth="1"/>
    <col min="10464" max="10466" width="13.33203125" style="136" customWidth="1"/>
    <col min="10467" max="10467" width="7" style="136" customWidth="1"/>
    <col min="10468" max="10470" width="13.33203125" style="136" customWidth="1"/>
    <col min="10471" max="10471" width="7" style="136" customWidth="1"/>
    <col min="10472" max="10473" width="13.33203125" style="136" customWidth="1"/>
    <col min="10474" max="10712" width="8.6640625" style="136"/>
    <col min="10713" max="10713" width="11.6640625" style="136" customWidth="1"/>
    <col min="10714" max="10714" width="13.33203125" style="136" customWidth="1"/>
    <col min="10715" max="10715" width="7" style="136" customWidth="1"/>
    <col min="10716" max="10718" width="13.33203125" style="136" customWidth="1"/>
    <col min="10719" max="10719" width="7" style="136" customWidth="1"/>
    <col min="10720" max="10722" width="13.33203125" style="136" customWidth="1"/>
    <col min="10723" max="10723" width="7" style="136" customWidth="1"/>
    <col min="10724" max="10726" width="13.33203125" style="136" customWidth="1"/>
    <col min="10727" max="10727" width="7" style="136" customWidth="1"/>
    <col min="10728" max="10729" width="13.33203125" style="136" customWidth="1"/>
    <col min="10730" max="10968" width="8.6640625" style="136"/>
    <col min="10969" max="10969" width="11.6640625" style="136" customWidth="1"/>
    <col min="10970" max="10970" width="13.33203125" style="136" customWidth="1"/>
    <col min="10971" max="10971" width="7" style="136" customWidth="1"/>
    <col min="10972" max="10974" width="13.33203125" style="136" customWidth="1"/>
    <col min="10975" max="10975" width="7" style="136" customWidth="1"/>
    <col min="10976" max="10978" width="13.33203125" style="136" customWidth="1"/>
    <col min="10979" max="10979" width="7" style="136" customWidth="1"/>
    <col min="10980" max="10982" width="13.33203125" style="136" customWidth="1"/>
    <col min="10983" max="10983" width="7" style="136" customWidth="1"/>
    <col min="10984" max="10985" width="13.33203125" style="136" customWidth="1"/>
    <col min="10986" max="11224" width="8.6640625" style="136"/>
    <col min="11225" max="11225" width="11.6640625" style="136" customWidth="1"/>
    <col min="11226" max="11226" width="13.33203125" style="136" customWidth="1"/>
    <col min="11227" max="11227" width="7" style="136" customWidth="1"/>
    <col min="11228" max="11230" width="13.33203125" style="136" customWidth="1"/>
    <col min="11231" max="11231" width="7" style="136" customWidth="1"/>
    <col min="11232" max="11234" width="13.33203125" style="136" customWidth="1"/>
    <col min="11235" max="11235" width="7" style="136" customWidth="1"/>
    <col min="11236" max="11238" width="13.33203125" style="136" customWidth="1"/>
    <col min="11239" max="11239" width="7" style="136" customWidth="1"/>
    <col min="11240" max="11241" width="13.33203125" style="136" customWidth="1"/>
    <col min="11242" max="11480" width="8.6640625" style="136"/>
    <col min="11481" max="11481" width="11.6640625" style="136" customWidth="1"/>
    <col min="11482" max="11482" width="13.33203125" style="136" customWidth="1"/>
    <col min="11483" max="11483" width="7" style="136" customWidth="1"/>
    <col min="11484" max="11486" width="13.33203125" style="136" customWidth="1"/>
    <col min="11487" max="11487" width="7" style="136" customWidth="1"/>
    <col min="11488" max="11490" width="13.33203125" style="136" customWidth="1"/>
    <col min="11491" max="11491" width="7" style="136" customWidth="1"/>
    <col min="11492" max="11494" width="13.33203125" style="136" customWidth="1"/>
    <col min="11495" max="11495" width="7" style="136" customWidth="1"/>
    <col min="11496" max="11497" width="13.33203125" style="136" customWidth="1"/>
    <col min="11498" max="11736" width="8.6640625" style="136"/>
    <col min="11737" max="11737" width="11.6640625" style="136" customWidth="1"/>
    <col min="11738" max="11738" width="13.33203125" style="136" customWidth="1"/>
    <col min="11739" max="11739" width="7" style="136" customWidth="1"/>
    <col min="11740" max="11742" width="13.33203125" style="136" customWidth="1"/>
    <col min="11743" max="11743" width="7" style="136" customWidth="1"/>
    <col min="11744" max="11746" width="13.33203125" style="136" customWidth="1"/>
    <col min="11747" max="11747" width="7" style="136" customWidth="1"/>
    <col min="11748" max="11750" width="13.33203125" style="136" customWidth="1"/>
    <col min="11751" max="11751" width="7" style="136" customWidth="1"/>
    <col min="11752" max="11753" width="13.33203125" style="136" customWidth="1"/>
    <col min="11754" max="11992" width="8.6640625" style="136"/>
    <col min="11993" max="11993" width="11.6640625" style="136" customWidth="1"/>
    <col min="11994" max="11994" width="13.33203125" style="136" customWidth="1"/>
    <col min="11995" max="11995" width="7" style="136" customWidth="1"/>
    <col min="11996" max="11998" width="13.33203125" style="136" customWidth="1"/>
    <col min="11999" max="11999" width="7" style="136" customWidth="1"/>
    <col min="12000" max="12002" width="13.33203125" style="136" customWidth="1"/>
    <col min="12003" max="12003" width="7" style="136" customWidth="1"/>
    <col min="12004" max="12006" width="13.33203125" style="136" customWidth="1"/>
    <col min="12007" max="12007" width="7" style="136" customWidth="1"/>
    <col min="12008" max="12009" width="13.33203125" style="136" customWidth="1"/>
    <col min="12010" max="12248" width="8.6640625" style="136"/>
    <col min="12249" max="12249" width="11.6640625" style="136" customWidth="1"/>
    <col min="12250" max="12250" width="13.33203125" style="136" customWidth="1"/>
    <col min="12251" max="12251" width="7" style="136" customWidth="1"/>
    <col min="12252" max="12254" width="13.33203125" style="136" customWidth="1"/>
    <col min="12255" max="12255" width="7" style="136" customWidth="1"/>
    <col min="12256" max="12258" width="13.33203125" style="136" customWidth="1"/>
    <col min="12259" max="12259" width="7" style="136" customWidth="1"/>
    <col min="12260" max="12262" width="13.33203125" style="136" customWidth="1"/>
    <col min="12263" max="12263" width="7" style="136" customWidth="1"/>
    <col min="12264" max="12265" width="13.33203125" style="136" customWidth="1"/>
    <col min="12266" max="12504" width="8.6640625" style="136"/>
    <col min="12505" max="12505" width="11.6640625" style="136" customWidth="1"/>
    <col min="12506" max="12506" width="13.33203125" style="136" customWidth="1"/>
    <col min="12507" max="12507" width="7" style="136" customWidth="1"/>
    <col min="12508" max="12510" width="13.33203125" style="136" customWidth="1"/>
    <col min="12511" max="12511" width="7" style="136" customWidth="1"/>
    <col min="12512" max="12514" width="13.33203125" style="136" customWidth="1"/>
    <col min="12515" max="12515" width="7" style="136" customWidth="1"/>
    <col min="12516" max="12518" width="13.33203125" style="136" customWidth="1"/>
    <col min="12519" max="12519" width="7" style="136" customWidth="1"/>
    <col min="12520" max="12521" width="13.33203125" style="136" customWidth="1"/>
    <col min="12522" max="12760" width="8.6640625" style="136"/>
    <col min="12761" max="12761" width="11.6640625" style="136" customWidth="1"/>
    <col min="12762" max="12762" width="13.33203125" style="136" customWidth="1"/>
    <col min="12763" max="12763" width="7" style="136" customWidth="1"/>
    <col min="12764" max="12766" width="13.33203125" style="136" customWidth="1"/>
    <col min="12767" max="12767" width="7" style="136" customWidth="1"/>
    <col min="12768" max="12770" width="13.33203125" style="136" customWidth="1"/>
    <col min="12771" max="12771" width="7" style="136" customWidth="1"/>
    <col min="12772" max="12774" width="13.33203125" style="136" customWidth="1"/>
    <col min="12775" max="12775" width="7" style="136" customWidth="1"/>
    <col min="12776" max="12777" width="13.33203125" style="136" customWidth="1"/>
    <col min="12778" max="13016" width="8.6640625" style="136"/>
    <col min="13017" max="13017" width="11.6640625" style="136" customWidth="1"/>
    <col min="13018" max="13018" width="13.33203125" style="136" customWidth="1"/>
    <col min="13019" max="13019" width="7" style="136" customWidth="1"/>
    <col min="13020" max="13022" width="13.33203125" style="136" customWidth="1"/>
    <col min="13023" max="13023" width="7" style="136" customWidth="1"/>
    <col min="13024" max="13026" width="13.33203125" style="136" customWidth="1"/>
    <col min="13027" max="13027" width="7" style="136" customWidth="1"/>
    <col min="13028" max="13030" width="13.33203125" style="136" customWidth="1"/>
    <col min="13031" max="13031" width="7" style="136" customWidth="1"/>
    <col min="13032" max="13033" width="13.33203125" style="136" customWidth="1"/>
    <col min="13034" max="13272" width="8.6640625" style="136"/>
    <col min="13273" max="13273" width="11.6640625" style="136" customWidth="1"/>
    <col min="13274" max="13274" width="13.33203125" style="136" customWidth="1"/>
    <col min="13275" max="13275" width="7" style="136" customWidth="1"/>
    <col min="13276" max="13278" width="13.33203125" style="136" customWidth="1"/>
    <col min="13279" max="13279" width="7" style="136" customWidth="1"/>
    <col min="13280" max="13282" width="13.33203125" style="136" customWidth="1"/>
    <col min="13283" max="13283" width="7" style="136" customWidth="1"/>
    <col min="13284" max="13286" width="13.33203125" style="136" customWidth="1"/>
    <col min="13287" max="13287" width="7" style="136" customWidth="1"/>
    <col min="13288" max="13289" width="13.33203125" style="136" customWidth="1"/>
    <col min="13290" max="13528" width="8.6640625" style="136"/>
    <col min="13529" max="13529" width="11.6640625" style="136" customWidth="1"/>
    <col min="13530" max="13530" width="13.33203125" style="136" customWidth="1"/>
    <col min="13531" max="13531" width="7" style="136" customWidth="1"/>
    <col min="13532" max="13534" width="13.33203125" style="136" customWidth="1"/>
    <col min="13535" max="13535" width="7" style="136" customWidth="1"/>
    <col min="13536" max="13538" width="13.33203125" style="136" customWidth="1"/>
    <col min="13539" max="13539" width="7" style="136" customWidth="1"/>
    <col min="13540" max="13542" width="13.33203125" style="136" customWidth="1"/>
    <col min="13543" max="13543" width="7" style="136" customWidth="1"/>
    <col min="13544" max="13545" width="13.33203125" style="136" customWidth="1"/>
    <col min="13546" max="13784" width="8.6640625" style="136"/>
    <col min="13785" max="13785" width="11.6640625" style="136" customWidth="1"/>
    <col min="13786" max="13786" width="13.33203125" style="136" customWidth="1"/>
    <col min="13787" max="13787" width="7" style="136" customWidth="1"/>
    <col min="13788" max="13790" width="13.33203125" style="136" customWidth="1"/>
    <col min="13791" max="13791" width="7" style="136" customWidth="1"/>
    <col min="13792" max="13794" width="13.33203125" style="136" customWidth="1"/>
    <col min="13795" max="13795" width="7" style="136" customWidth="1"/>
    <col min="13796" max="13798" width="13.33203125" style="136" customWidth="1"/>
    <col min="13799" max="13799" width="7" style="136" customWidth="1"/>
    <col min="13800" max="13801" width="13.33203125" style="136" customWidth="1"/>
    <col min="13802" max="14040" width="8.6640625" style="136"/>
    <col min="14041" max="14041" width="11.6640625" style="136" customWidth="1"/>
    <col min="14042" max="14042" width="13.33203125" style="136" customWidth="1"/>
    <col min="14043" max="14043" width="7" style="136" customWidth="1"/>
    <col min="14044" max="14046" width="13.33203125" style="136" customWidth="1"/>
    <col min="14047" max="14047" width="7" style="136" customWidth="1"/>
    <col min="14048" max="14050" width="13.33203125" style="136" customWidth="1"/>
    <col min="14051" max="14051" width="7" style="136" customWidth="1"/>
    <col min="14052" max="14054" width="13.33203125" style="136" customWidth="1"/>
    <col min="14055" max="14055" width="7" style="136" customWidth="1"/>
    <col min="14056" max="14057" width="13.33203125" style="136" customWidth="1"/>
    <col min="14058" max="14296" width="8.6640625" style="136"/>
    <col min="14297" max="14297" width="11.6640625" style="136" customWidth="1"/>
    <col min="14298" max="14298" width="13.33203125" style="136" customWidth="1"/>
    <col min="14299" max="14299" width="7" style="136" customWidth="1"/>
    <col min="14300" max="14302" width="13.33203125" style="136" customWidth="1"/>
    <col min="14303" max="14303" width="7" style="136" customWidth="1"/>
    <col min="14304" max="14306" width="13.33203125" style="136" customWidth="1"/>
    <col min="14307" max="14307" width="7" style="136" customWidth="1"/>
    <col min="14308" max="14310" width="13.33203125" style="136" customWidth="1"/>
    <col min="14311" max="14311" width="7" style="136" customWidth="1"/>
    <col min="14312" max="14313" width="13.33203125" style="136" customWidth="1"/>
    <col min="14314" max="14552" width="8.6640625" style="136"/>
    <col min="14553" max="14553" width="11.6640625" style="136" customWidth="1"/>
    <col min="14554" max="14554" width="13.33203125" style="136" customWidth="1"/>
    <col min="14555" max="14555" width="7" style="136" customWidth="1"/>
    <col min="14556" max="14558" width="13.33203125" style="136" customWidth="1"/>
    <col min="14559" max="14559" width="7" style="136" customWidth="1"/>
    <col min="14560" max="14562" width="13.33203125" style="136" customWidth="1"/>
    <col min="14563" max="14563" width="7" style="136" customWidth="1"/>
    <col min="14564" max="14566" width="13.33203125" style="136" customWidth="1"/>
    <col min="14567" max="14567" width="7" style="136" customWidth="1"/>
    <col min="14568" max="14569" width="13.33203125" style="136" customWidth="1"/>
    <col min="14570" max="14808" width="8.6640625" style="136"/>
    <col min="14809" max="14809" width="11.6640625" style="136" customWidth="1"/>
    <col min="14810" max="14810" width="13.33203125" style="136" customWidth="1"/>
    <col min="14811" max="14811" width="7" style="136" customWidth="1"/>
    <col min="14812" max="14814" width="13.33203125" style="136" customWidth="1"/>
    <col min="14815" max="14815" width="7" style="136" customWidth="1"/>
    <col min="14816" max="14818" width="13.33203125" style="136" customWidth="1"/>
    <col min="14819" max="14819" width="7" style="136" customWidth="1"/>
    <col min="14820" max="14822" width="13.33203125" style="136" customWidth="1"/>
    <col min="14823" max="14823" width="7" style="136" customWidth="1"/>
    <col min="14824" max="14825" width="13.33203125" style="136" customWidth="1"/>
    <col min="14826" max="15064" width="8.6640625" style="136"/>
    <col min="15065" max="15065" width="11.6640625" style="136" customWidth="1"/>
    <col min="15066" max="15066" width="13.33203125" style="136" customWidth="1"/>
    <col min="15067" max="15067" width="7" style="136" customWidth="1"/>
    <col min="15068" max="15070" width="13.33203125" style="136" customWidth="1"/>
    <col min="15071" max="15071" width="7" style="136" customWidth="1"/>
    <col min="15072" max="15074" width="13.33203125" style="136" customWidth="1"/>
    <col min="15075" max="15075" width="7" style="136" customWidth="1"/>
    <col min="15076" max="15078" width="13.33203125" style="136" customWidth="1"/>
    <col min="15079" max="15079" width="7" style="136" customWidth="1"/>
    <col min="15080" max="15081" width="13.33203125" style="136" customWidth="1"/>
    <col min="15082" max="15320" width="8.6640625" style="136"/>
    <col min="15321" max="15321" width="11.6640625" style="136" customWidth="1"/>
    <col min="15322" max="15322" width="13.33203125" style="136" customWidth="1"/>
    <col min="15323" max="15323" width="7" style="136" customWidth="1"/>
    <col min="15324" max="15326" width="13.33203125" style="136" customWidth="1"/>
    <col min="15327" max="15327" width="7" style="136" customWidth="1"/>
    <col min="15328" max="15330" width="13.33203125" style="136" customWidth="1"/>
    <col min="15331" max="15331" width="7" style="136" customWidth="1"/>
    <col min="15332" max="15334" width="13.33203125" style="136" customWidth="1"/>
    <col min="15335" max="15335" width="7" style="136" customWidth="1"/>
    <col min="15336" max="15337" width="13.33203125" style="136" customWidth="1"/>
    <col min="15338" max="15576" width="8.6640625" style="136"/>
    <col min="15577" max="15577" width="11.6640625" style="136" customWidth="1"/>
    <col min="15578" max="15578" width="13.33203125" style="136" customWidth="1"/>
    <col min="15579" max="15579" width="7" style="136" customWidth="1"/>
    <col min="15580" max="15582" width="13.33203125" style="136" customWidth="1"/>
    <col min="15583" max="15583" width="7" style="136" customWidth="1"/>
    <col min="15584" max="15586" width="13.33203125" style="136" customWidth="1"/>
    <col min="15587" max="15587" width="7" style="136" customWidth="1"/>
    <col min="15588" max="15590" width="13.33203125" style="136" customWidth="1"/>
    <col min="15591" max="15591" width="7" style="136" customWidth="1"/>
    <col min="15592" max="15593" width="13.33203125" style="136" customWidth="1"/>
    <col min="15594" max="15832" width="8.6640625" style="136"/>
    <col min="15833" max="15833" width="11.6640625" style="136" customWidth="1"/>
    <col min="15834" max="15834" width="13.33203125" style="136" customWidth="1"/>
    <col min="15835" max="15835" width="7" style="136" customWidth="1"/>
    <col min="15836" max="15838" width="13.33203125" style="136" customWidth="1"/>
    <col min="15839" max="15839" width="7" style="136" customWidth="1"/>
    <col min="15840" max="15842" width="13.33203125" style="136" customWidth="1"/>
    <col min="15843" max="15843" width="7" style="136" customWidth="1"/>
    <col min="15844" max="15846" width="13.33203125" style="136" customWidth="1"/>
    <col min="15847" max="15847" width="7" style="136" customWidth="1"/>
    <col min="15848" max="15849" width="13.33203125" style="136" customWidth="1"/>
    <col min="15850" max="16088" width="8.6640625" style="136"/>
    <col min="16089" max="16089" width="11.6640625" style="136" customWidth="1"/>
    <col min="16090" max="16090" width="13.33203125" style="136" customWidth="1"/>
    <col min="16091" max="16091" width="7" style="136" customWidth="1"/>
    <col min="16092" max="16094" width="13.33203125" style="136" customWidth="1"/>
    <col min="16095" max="16095" width="7" style="136" customWidth="1"/>
    <col min="16096" max="16098" width="13.33203125" style="136" customWidth="1"/>
    <col min="16099" max="16099" width="7" style="136" customWidth="1"/>
    <col min="16100" max="16102" width="13.33203125" style="136" customWidth="1"/>
    <col min="16103" max="16103" width="7" style="136" customWidth="1"/>
    <col min="16104" max="16105" width="13.33203125" style="136" customWidth="1"/>
    <col min="16106" max="16384" width="8.6640625" style="136"/>
  </cols>
  <sheetData>
    <row r="1" spans="1:54" ht="18" customHeight="1">
      <c r="A1" s="174" t="s">
        <v>2209</v>
      </c>
      <c r="B1" s="175"/>
      <c r="C1" s="175"/>
      <c r="D1" s="175"/>
      <c r="E1" s="175"/>
    </row>
    <row r="2" spans="1:54" ht="12.75" customHeight="1"/>
    <row r="3" spans="1:54" ht="12.75" customHeight="1">
      <c r="A3" s="181"/>
      <c r="B3" s="182"/>
      <c r="C3" s="182"/>
      <c r="D3" s="182"/>
      <c r="E3" s="182"/>
      <c r="F3" s="182"/>
      <c r="G3" s="182"/>
      <c r="H3" s="182"/>
      <c r="I3" s="182"/>
      <c r="J3" s="182"/>
      <c r="K3" s="182"/>
      <c r="L3" s="182"/>
      <c r="M3" s="182"/>
      <c r="N3" s="183"/>
      <c r="O3" s="183"/>
      <c r="P3" s="233"/>
    </row>
    <row r="4" spans="1:54" ht="12.75" customHeight="1">
      <c r="A4" s="181"/>
      <c r="B4" s="182" t="s">
        <v>30</v>
      </c>
      <c r="C4" s="182" t="s">
        <v>1694</v>
      </c>
      <c r="D4" s="182" t="s">
        <v>6</v>
      </c>
      <c r="E4" s="182" t="s">
        <v>32</v>
      </c>
      <c r="F4" s="182" t="s">
        <v>1695</v>
      </c>
      <c r="G4" s="182" t="s">
        <v>34</v>
      </c>
      <c r="H4" s="182" t="s">
        <v>2218</v>
      </c>
      <c r="I4" s="182" t="s">
        <v>2219</v>
      </c>
      <c r="J4" s="182" t="s">
        <v>37</v>
      </c>
      <c r="K4" s="182" t="s">
        <v>1697</v>
      </c>
      <c r="L4" s="182" t="s">
        <v>35</v>
      </c>
      <c r="M4" s="182" t="s">
        <v>36</v>
      </c>
      <c r="N4" s="183" t="s">
        <v>1720</v>
      </c>
      <c r="O4" s="183" t="s">
        <v>1664</v>
      </c>
      <c r="P4" s="233"/>
    </row>
    <row r="5" spans="1:54" ht="12.75" customHeight="1">
      <c r="A5" s="181"/>
      <c r="B5" s="182"/>
      <c r="C5" s="182"/>
      <c r="D5" s="182"/>
      <c r="E5" s="182"/>
      <c r="F5" s="182"/>
      <c r="G5" s="182"/>
      <c r="H5" s="182"/>
      <c r="I5" s="182"/>
      <c r="J5" s="182"/>
      <c r="K5" s="182"/>
      <c r="L5" s="182"/>
      <c r="M5" s="182"/>
      <c r="N5" s="183"/>
      <c r="O5" s="183"/>
      <c r="P5" s="233"/>
    </row>
    <row r="6" spans="1:54" s="171" customFormat="1" ht="12.75" customHeight="1">
      <c r="A6" s="180"/>
      <c r="B6" s="184">
        <v>20114788.263999999</v>
      </c>
      <c r="C6" s="184">
        <v>11751015.174000001</v>
      </c>
      <c r="D6" s="184">
        <v>7572960.3080000002</v>
      </c>
      <c r="E6" s="184">
        <v>6016194.5590000004</v>
      </c>
      <c r="F6" s="184">
        <v>5153584.3480000002</v>
      </c>
      <c r="G6" s="184">
        <v>1536238.7520000001</v>
      </c>
      <c r="H6" s="184">
        <v>1067300.5460000001</v>
      </c>
      <c r="I6" s="184">
        <v>734024.21799999999</v>
      </c>
      <c r="J6" s="184">
        <v>647071.67000000004</v>
      </c>
      <c r="K6" s="184">
        <v>466706.136</v>
      </c>
      <c r="L6" s="184">
        <v>580653.41599999997</v>
      </c>
      <c r="M6" s="184">
        <v>366815.451</v>
      </c>
      <c r="N6" s="185">
        <v>5739452.1569999997</v>
      </c>
      <c r="O6" s="183">
        <f>SUM(B6:N6)</f>
        <v>61746804.998999991</v>
      </c>
      <c r="P6" s="186"/>
      <c r="Q6" s="176"/>
      <c r="R6" s="176"/>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row>
    <row r="7" spans="1:54" ht="12.75" customHeight="1">
      <c r="A7" s="181"/>
      <c r="B7" s="182"/>
      <c r="C7" s="182"/>
      <c r="D7" s="182"/>
      <c r="E7" s="182"/>
      <c r="F7" s="182"/>
      <c r="G7" s="182"/>
      <c r="H7" s="182"/>
      <c r="I7" s="182"/>
      <c r="J7" s="182"/>
      <c r="K7" s="182"/>
      <c r="L7" s="182"/>
      <c r="M7" s="182"/>
      <c r="N7" s="183"/>
      <c r="O7" s="183"/>
      <c r="P7" s="186"/>
    </row>
    <row r="8" spans="1:54" s="46" customFormat="1">
      <c r="A8" s="188" t="s">
        <v>28</v>
      </c>
      <c r="B8" s="61" t="s">
        <v>30</v>
      </c>
      <c r="C8" s="61" t="s">
        <v>1694</v>
      </c>
      <c r="D8" s="61" t="s">
        <v>6</v>
      </c>
      <c r="E8" s="61" t="s">
        <v>32</v>
      </c>
      <c r="F8" s="61" t="s">
        <v>1695</v>
      </c>
      <c r="G8" s="61" t="s">
        <v>2220</v>
      </c>
      <c r="H8" s="61" t="s">
        <v>2221</v>
      </c>
      <c r="I8" s="61" t="s">
        <v>1696</v>
      </c>
      <c r="J8" s="61" t="s">
        <v>13</v>
      </c>
      <c r="K8" s="61" t="s">
        <v>1697</v>
      </c>
      <c r="L8" s="61" t="s">
        <v>2222</v>
      </c>
      <c r="M8" s="61" t="s">
        <v>1698</v>
      </c>
      <c r="N8" s="61" t="s">
        <v>36</v>
      </c>
      <c r="O8" s="61" t="s">
        <v>1699</v>
      </c>
      <c r="P8" s="189" t="s">
        <v>1700</v>
      </c>
      <c r="Q8" s="190" t="s">
        <v>1701</v>
      </c>
      <c r="R8" s="190" t="s">
        <v>1702</v>
      </c>
      <c r="S8" s="61" t="s">
        <v>1703</v>
      </c>
      <c r="T8" s="61" t="s">
        <v>1704</v>
      </c>
      <c r="U8" s="61" t="s">
        <v>1705</v>
      </c>
      <c r="V8" s="61" t="s">
        <v>1706</v>
      </c>
      <c r="W8" s="61" t="s">
        <v>1707</v>
      </c>
      <c r="X8" s="61" t="s">
        <v>1708</v>
      </c>
      <c r="Y8" s="61" t="s">
        <v>1709</v>
      </c>
      <c r="Z8" s="61" t="s">
        <v>1710</v>
      </c>
      <c r="AA8" s="61" t="s">
        <v>1711</v>
      </c>
      <c r="AB8" s="61" t="s">
        <v>1712</v>
      </c>
      <c r="AC8" s="61" t="s">
        <v>1713</v>
      </c>
      <c r="AD8" s="61" t="s">
        <v>1714</v>
      </c>
      <c r="AE8" s="61" t="s">
        <v>1715</v>
      </c>
      <c r="AF8" s="61" t="s">
        <v>1716</v>
      </c>
      <c r="AG8" s="61" t="s">
        <v>2223</v>
      </c>
      <c r="AH8" s="61" t="s">
        <v>1664</v>
      </c>
      <c r="AI8" s="61" t="s">
        <v>1665</v>
      </c>
      <c r="AJ8" s="61"/>
      <c r="AK8" s="61"/>
      <c r="AL8" s="61"/>
      <c r="AM8" s="61"/>
      <c r="AN8" s="61"/>
      <c r="AO8" s="61"/>
      <c r="AP8" s="61"/>
      <c r="AQ8" s="61"/>
      <c r="AR8" s="61"/>
      <c r="AS8" s="61"/>
      <c r="AT8" s="61"/>
      <c r="AU8" s="61"/>
      <c r="AV8" s="61"/>
      <c r="AW8" s="61"/>
      <c r="AX8" s="61"/>
      <c r="AY8" s="61"/>
      <c r="AZ8" s="61"/>
      <c r="BA8" s="61"/>
      <c r="BB8" s="61"/>
    </row>
    <row r="9" spans="1:54" s="46" customFormat="1">
      <c r="A9" s="188"/>
      <c r="B9" s="61"/>
      <c r="C9" s="61"/>
      <c r="D9" s="61"/>
      <c r="E9" s="61"/>
      <c r="F9" s="61"/>
      <c r="G9" s="61"/>
      <c r="H9" s="61"/>
      <c r="I9" s="61"/>
      <c r="J9" s="61"/>
      <c r="K9" s="61"/>
      <c r="L9" s="61"/>
      <c r="M9" s="61" t="s">
        <v>1717</v>
      </c>
      <c r="N9" s="61"/>
      <c r="O9" s="61" t="s">
        <v>1717</v>
      </c>
      <c r="P9" s="189" t="s">
        <v>1717</v>
      </c>
      <c r="Q9" s="190" t="s">
        <v>1717</v>
      </c>
      <c r="R9" s="190" t="s">
        <v>1717</v>
      </c>
      <c r="S9" s="61" t="s">
        <v>1717</v>
      </c>
      <c r="T9" s="61" t="s">
        <v>1718</v>
      </c>
      <c r="U9" s="61" t="s">
        <v>1717</v>
      </c>
      <c r="V9" s="61" t="s">
        <v>1718</v>
      </c>
      <c r="W9" s="61" t="s">
        <v>1717</v>
      </c>
      <c r="X9" s="61" t="s">
        <v>1719</v>
      </c>
      <c r="Y9" s="61" t="s">
        <v>1717</v>
      </c>
      <c r="Z9" s="61" t="s">
        <v>1717</v>
      </c>
      <c r="AA9" s="61" t="s">
        <v>1717</v>
      </c>
      <c r="AB9" s="61" t="s">
        <v>1717</v>
      </c>
      <c r="AC9" s="61" t="s">
        <v>1717</v>
      </c>
      <c r="AD9" s="61" t="s">
        <v>1717</v>
      </c>
      <c r="AE9" s="61" t="s">
        <v>1717</v>
      </c>
      <c r="AF9" s="61" t="s">
        <v>1717</v>
      </c>
      <c r="AG9" s="61"/>
      <c r="AH9" s="61"/>
      <c r="AI9" s="61"/>
      <c r="AJ9" s="61"/>
      <c r="AK9" s="61"/>
      <c r="AL9" s="61"/>
      <c r="AM9" s="61"/>
      <c r="AN9" s="61"/>
      <c r="AO9" s="61"/>
      <c r="AP9" s="61"/>
      <c r="AQ9" s="61"/>
      <c r="AR9" s="61"/>
      <c r="AS9" s="61"/>
      <c r="AT9" s="61"/>
      <c r="AU9" s="61"/>
      <c r="AV9" s="61"/>
      <c r="AW9" s="61"/>
      <c r="AX9" s="61"/>
      <c r="AY9" s="61"/>
      <c r="AZ9" s="61"/>
      <c r="BA9" s="61"/>
      <c r="BB9" s="61"/>
    </row>
    <row r="10" spans="1:54" s="61" customFormat="1">
      <c r="A10" s="191" t="s">
        <v>2224</v>
      </c>
      <c r="B10" s="126">
        <v>20114788</v>
      </c>
      <c r="C10" s="126">
        <v>11750965</v>
      </c>
      <c r="D10" s="126">
        <v>7572960</v>
      </c>
      <c r="E10" s="126">
        <v>6016195</v>
      </c>
      <c r="F10" s="126">
        <v>5153584</v>
      </c>
      <c r="G10" s="126">
        <v>1536238</v>
      </c>
      <c r="H10" s="126">
        <v>1067300</v>
      </c>
      <c r="I10" s="126">
        <v>734024</v>
      </c>
      <c r="J10" s="61">
        <v>647071</v>
      </c>
      <c r="K10" s="61">
        <v>466706</v>
      </c>
      <c r="L10" s="61">
        <v>580653</v>
      </c>
      <c r="M10" s="61">
        <v>560429</v>
      </c>
      <c r="N10" s="61">
        <v>366815</v>
      </c>
      <c r="O10" s="61">
        <v>356355</v>
      </c>
      <c r="P10" s="189">
        <v>344356</v>
      </c>
      <c r="Q10" s="190">
        <v>328555</v>
      </c>
      <c r="R10" s="190">
        <v>318561</v>
      </c>
      <c r="S10" s="61">
        <v>314401</v>
      </c>
      <c r="T10" s="61">
        <v>310133</v>
      </c>
      <c r="U10" s="61">
        <v>269168</v>
      </c>
      <c r="V10" s="61">
        <v>257036</v>
      </c>
      <c r="W10" s="61">
        <v>242781</v>
      </c>
      <c r="X10" s="61">
        <v>218171</v>
      </c>
      <c r="Y10" s="61">
        <v>216881</v>
      </c>
      <c r="Z10" s="61">
        <v>214917</v>
      </c>
      <c r="AA10" s="61">
        <v>191371</v>
      </c>
      <c r="AB10" s="61">
        <v>183817</v>
      </c>
      <c r="AC10" s="61">
        <v>152470</v>
      </c>
      <c r="AD10" s="61">
        <v>134212</v>
      </c>
      <c r="AE10" s="61">
        <v>131278</v>
      </c>
      <c r="AF10" s="61">
        <v>115397</v>
      </c>
      <c r="AG10" s="61">
        <v>717130</v>
      </c>
      <c r="AH10" s="61">
        <f>SUM(B10:AG10)</f>
        <v>61584718</v>
      </c>
    </row>
    <row r="11" spans="1:54" s="60" customFormat="1">
      <c r="A11" s="192" t="s">
        <v>15</v>
      </c>
      <c r="B11" s="193">
        <v>0.32661979551485482</v>
      </c>
      <c r="C11" s="193">
        <v>0.19080975575791384</v>
      </c>
      <c r="D11" s="193">
        <v>0.12296816882396051</v>
      </c>
      <c r="E11" s="193">
        <v>9.7689738548449631E-2</v>
      </c>
      <c r="F11" s="193">
        <v>8.3682838330119497E-2</v>
      </c>
      <c r="G11" s="193">
        <v>2.4945117066217628E-2</v>
      </c>
      <c r="H11" s="193">
        <v>1.7330598152613119E-2</v>
      </c>
      <c r="I11" s="193">
        <v>1.1918930926987439E-2</v>
      </c>
      <c r="J11" s="60">
        <v>1.0507005975086222E-2</v>
      </c>
      <c r="K11" s="60">
        <v>7.5782761561074292E-3</v>
      </c>
      <c r="L11" s="60">
        <v>9.4285241348348783E-3</v>
      </c>
      <c r="M11" s="60">
        <v>9.1001309772986219E-3</v>
      </c>
      <c r="N11" s="60">
        <v>5.9562666179619429E-3</v>
      </c>
      <c r="O11" s="60">
        <v>5.7864192866808285E-3</v>
      </c>
      <c r="P11" s="194">
        <v>5.591581989544874E-3</v>
      </c>
      <c r="Q11" s="195">
        <v>5.3350085974250951E-3</v>
      </c>
      <c r="R11" s="195">
        <v>5.1727280784171163E-3</v>
      </c>
      <c r="S11" s="60">
        <v>5.1051788529745314E-3</v>
      </c>
      <c r="T11" s="60">
        <v>5.0358759457175724E-3</v>
      </c>
      <c r="U11" s="60">
        <v>4.3706946908484666E-3</v>
      </c>
      <c r="V11" s="60">
        <v>4.1736977670336984E-3</v>
      </c>
      <c r="W11" s="60">
        <v>3.9422280053308034E-3</v>
      </c>
      <c r="X11" s="60">
        <v>3.5426158807774356E-3</v>
      </c>
      <c r="Y11" s="60">
        <v>3.5216691257724036E-3</v>
      </c>
      <c r="Z11" s="60">
        <v>3.4897780972221065E-3</v>
      </c>
      <c r="AA11" s="60">
        <v>3.1074429860992463E-3</v>
      </c>
      <c r="AB11" s="60">
        <v>2.9847826858604761E-3</v>
      </c>
      <c r="AC11" s="60">
        <v>2.4757765392381921E-3</v>
      </c>
      <c r="AD11" s="60">
        <v>2.179306885841387E-3</v>
      </c>
      <c r="AE11" s="60">
        <v>2.1316651965508715E-3</v>
      </c>
      <c r="AF11" s="60">
        <v>1.8737927808648892E-3</v>
      </c>
      <c r="AG11" s="60">
        <v>1.1644609625394403E-2</v>
      </c>
      <c r="AH11" s="60">
        <f>SUM(B11:AG11)</f>
        <v>0.99999999999999978</v>
      </c>
    </row>
    <row r="12" spans="1:54" s="61" customFormat="1">
      <c r="A12" s="191" t="s">
        <v>2225</v>
      </c>
      <c r="B12" s="126">
        <v>39.520995257297436</v>
      </c>
      <c r="C12" s="126">
        <v>23.087980446707576</v>
      </c>
      <c r="D12" s="126">
        <v>14.879148427699223</v>
      </c>
      <c r="E12" s="126">
        <v>11.820458364362405</v>
      </c>
      <c r="F12" s="126">
        <v>10.125623437944459</v>
      </c>
      <c r="G12" s="126">
        <v>3.0183591650123329</v>
      </c>
      <c r="H12" s="126">
        <v>2.0970023764661874</v>
      </c>
      <c r="I12" s="126">
        <v>1.4421906421654802</v>
      </c>
      <c r="J12" s="61">
        <v>1.2713477229854329</v>
      </c>
      <c r="K12" s="61">
        <v>0.91697141488899891</v>
      </c>
      <c r="L12" s="61">
        <v>1.1408514203150202</v>
      </c>
      <c r="M12" s="61">
        <v>1.1011158482531334</v>
      </c>
      <c r="N12" s="61">
        <v>0.72070826077339512</v>
      </c>
      <c r="O12" s="61">
        <v>0.70015673368838027</v>
      </c>
      <c r="P12" s="189">
        <v>0.67658142073492977</v>
      </c>
      <c r="Q12" s="190">
        <v>0.64553604028843647</v>
      </c>
      <c r="R12" s="190">
        <v>0.62590009748847109</v>
      </c>
      <c r="S12" s="61">
        <v>0.61772664120991827</v>
      </c>
      <c r="T12" s="61">
        <v>0.60934098943182624</v>
      </c>
      <c r="U12" s="61">
        <v>0.52885405759266446</v>
      </c>
      <c r="V12" s="61">
        <v>0.50501742981107756</v>
      </c>
      <c r="W12" s="61">
        <v>0.47700958864502718</v>
      </c>
      <c r="X12" s="61">
        <v>0.42865652157406969</v>
      </c>
      <c r="Y12" s="61">
        <v>0.42612196421846082</v>
      </c>
      <c r="Z12" s="61">
        <v>0.42226314976387486</v>
      </c>
      <c r="AA12" s="61">
        <v>0.37600060131800878</v>
      </c>
      <c r="AB12" s="61">
        <v>0.36115870498911762</v>
      </c>
      <c r="AC12" s="61">
        <v>0.29956896124782123</v>
      </c>
      <c r="AD12" s="61">
        <v>0.26369613318680785</v>
      </c>
      <c r="AE12" s="61">
        <v>0.25793148878265548</v>
      </c>
      <c r="AF12" s="61">
        <v>0.22672892648465159</v>
      </c>
      <c r="AG12" s="61">
        <v>1.4089977646727228</v>
      </c>
      <c r="AH12" s="61">
        <f>SUM(B12:AG12)</f>
        <v>121.00000000000003</v>
      </c>
    </row>
    <row r="13" spans="1:54" s="49" customFormat="1">
      <c r="A13" s="191"/>
      <c r="B13" s="126">
        <v>39</v>
      </c>
      <c r="C13" s="126">
        <v>23</v>
      </c>
      <c r="D13" s="126">
        <v>14</v>
      </c>
      <c r="E13" s="126">
        <v>11</v>
      </c>
      <c r="F13" s="126">
        <v>10</v>
      </c>
      <c r="G13" s="126">
        <v>3</v>
      </c>
      <c r="H13" s="126">
        <v>2</v>
      </c>
      <c r="I13" s="126">
        <v>1</v>
      </c>
      <c r="J13" s="61">
        <v>1</v>
      </c>
      <c r="K13" s="61"/>
      <c r="L13" s="61">
        <v>1</v>
      </c>
      <c r="M13" s="61">
        <v>1</v>
      </c>
      <c r="N13" s="61"/>
      <c r="O13" s="61"/>
      <c r="P13" s="189"/>
      <c r="Q13" s="190"/>
      <c r="R13" s="190"/>
      <c r="S13" s="61"/>
      <c r="T13" s="61"/>
      <c r="U13" s="61"/>
      <c r="V13" s="61"/>
      <c r="W13" s="61" t="s">
        <v>2226</v>
      </c>
      <c r="X13" s="61">
        <v>218171</v>
      </c>
      <c r="Y13" s="61">
        <v>216881</v>
      </c>
      <c r="Z13" s="61">
        <v>214917</v>
      </c>
      <c r="AA13" s="61">
        <v>191371</v>
      </c>
      <c r="AB13" s="61">
        <v>183817</v>
      </c>
      <c r="AC13" s="61">
        <v>152470</v>
      </c>
      <c r="AD13" s="61">
        <v>134212</v>
      </c>
      <c r="AE13" s="61">
        <v>131278</v>
      </c>
      <c r="AF13" s="61">
        <v>115397</v>
      </c>
      <c r="AG13" s="61">
        <v>717130</v>
      </c>
      <c r="AH13" s="61">
        <f>SUM(X13:AG13)</f>
        <v>2275644</v>
      </c>
      <c r="AI13" s="61">
        <v>3.6951439803621406</v>
      </c>
      <c r="AJ13" s="61"/>
      <c r="AK13" s="61"/>
      <c r="AL13" s="61"/>
      <c r="AM13" s="61"/>
      <c r="AN13" s="61"/>
      <c r="AO13" s="61"/>
      <c r="AP13" s="61"/>
      <c r="AQ13" s="61"/>
      <c r="AR13" s="61"/>
      <c r="AS13" s="61"/>
      <c r="AT13" s="61"/>
      <c r="AU13" s="61"/>
      <c r="AV13" s="61"/>
      <c r="AW13" s="61"/>
      <c r="AX13" s="61"/>
      <c r="AY13" s="61"/>
      <c r="AZ13" s="61"/>
      <c r="BA13" s="61"/>
      <c r="BB13" s="61"/>
    </row>
    <row r="14" spans="1:54" s="49" customFormat="1">
      <c r="A14" s="191"/>
      <c r="B14" s="61">
        <v>1</v>
      </c>
      <c r="C14" s="61"/>
      <c r="D14" s="61">
        <v>1</v>
      </c>
      <c r="E14" s="61">
        <v>1</v>
      </c>
      <c r="F14" s="61"/>
      <c r="G14" s="61"/>
      <c r="H14" s="61"/>
      <c r="I14" s="61">
        <v>1</v>
      </c>
      <c r="J14" s="61"/>
      <c r="K14" s="61">
        <v>1</v>
      </c>
      <c r="L14" s="61"/>
      <c r="M14" s="61"/>
      <c r="N14" s="61">
        <v>1</v>
      </c>
      <c r="O14" s="61">
        <v>1</v>
      </c>
      <c r="P14" s="189">
        <v>1</v>
      </c>
      <c r="Q14" s="190">
        <v>1</v>
      </c>
      <c r="R14" s="190">
        <v>1</v>
      </c>
      <c r="S14" s="61">
        <v>1</v>
      </c>
      <c r="T14" s="61">
        <v>1</v>
      </c>
      <c r="U14" s="61">
        <v>1</v>
      </c>
      <c r="V14" s="61">
        <v>1</v>
      </c>
      <c r="W14" s="61">
        <v>1</v>
      </c>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row>
    <row r="15" spans="1:54" s="49" customFormat="1">
      <c r="A15" s="191" t="s">
        <v>1655</v>
      </c>
      <c r="B15" s="61">
        <f t="shared" ref="B15:W15" si="0">SUM(B13:B14)</f>
        <v>40</v>
      </c>
      <c r="C15" s="61">
        <f t="shared" si="0"/>
        <v>23</v>
      </c>
      <c r="D15" s="61">
        <f t="shared" si="0"/>
        <v>15</v>
      </c>
      <c r="E15" s="61">
        <f t="shared" si="0"/>
        <v>12</v>
      </c>
      <c r="F15" s="61">
        <f t="shared" si="0"/>
        <v>10</v>
      </c>
      <c r="G15" s="61">
        <f t="shared" si="0"/>
        <v>3</v>
      </c>
      <c r="H15" s="61">
        <f t="shared" si="0"/>
        <v>2</v>
      </c>
      <c r="I15" s="61">
        <f t="shared" si="0"/>
        <v>2</v>
      </c>
      <c r="J15" s="61">
        <f t="shared" si="0"/>
        <v>1</v>
      </c>
      <c r="K15" s="61">
        <f t="shared" si="0"/>
        <v>1</v>
      </c>
      <c r="L15" s="61">
        <f t="shared" si="0"/>
        <v>1</v>
      </c>
      <c r="M15" s="61">
        <f t="shared" si="0"/>
        <v>1</v>
      </c>
      <c r="N15" s="61">
        <f t="shared" si="0"/>
        <v>1</v>
      </c>
      <c r="O15" s="61">
        <f t="shared" si="0"/>
        <v>1</v>
      </c>
      <c r="P15" s="189">
        <f t="shared" si="0"/>
        <v>1</v>
      </c>
      <c r="Q15" s="190">
        <f t="shared" si="0"/>
        <v>1</v>
      </c>
      <c r="R15" s="190">
        <f t="shared" si="0"/>
        <v>1</v>
      </c>
      <c r="S15" s="61">
        <f t="shared" si="0"/>
        <v>1</v>
      </c>
      <c r="T15" s="61">
        <f t="shared" si="0"/>
        <v>1</v>
      </c>
      <c r="U15" s="61">
        <f t="shared" si="0"/>
        <v>1</v>
      </c>
      <c r="V15" s="61">
        <f t="shared" si="0"/>
        <v>1</v>
      </c>
      <c r="W15" s="61">
        <f t="shared" si="0"/>
        <v>1</v>
      </c>
      <c r="X15" s="61">
        <f>SUM(B15:W15)</f>
        <v>121</v>
      </c>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row>
    <row r="16" spans="1:54" ht="12.75" customHeight="1">
      <c r="A16" s="196"/>
      <c r="B16" s="182"/>
      <c r="C16" s="182"/>
      <c r="D16" s="182"/>
      <c r="E16" s="182"/>
      <c r="F16" s="182"/>
      <c r="G16" s="182"/>
      <c r="H16" s="182"/>
      <c r="I16" s="182"/>
      <c r="J16" s="182"/>
      <c r="K16" s="182"/>
      <c r="L16" s="182"/>
      <c r="M16" s="182"/>
      <c r="N16" s="183"/>
      <c r="O16" s="183"/>
      <c r="P16" s="186"/>
    </row>
    <row r="17" spans="1:54" s="46" customFormat="1">
      <c r="A17" s="191" t="s">
        <v>2227</v>
      </c>
      <c r="B17" s="61">
        <v>6114</v>
      </c>
      <c r="C17" s="61">
        <v>3854</v>
      </c>
      <c r="D17" s="61">
        <v>54412</v>
      </c>
      <c r="E17" s="61">
        <v>17268</v>
      </c>
      <c r="F17" s="61">
        <v>16691</v>
      </c>
      <c r="G17" s="61">
        <v>16047</v>
      </c>
      <c r="H17" s="61">
        <v>12944</v>
      </c>
      <c r="I17" s="61">
        <v>12091</v>
      </c>
      <c r="J17" s="61">
        <v>5812</v>
      </c>
      <c r="K17" s="61">
        <v>5184</v>
      </c>
      <c r="L17" s="61"/>
      <c r="M17" s="61"/>
      <c r="N17" s="61">
        <v>78655</v>
      </c>
      <c r="O17" s="61">
        <v>67535</v>
      </c>
      <c r="P17" s="189">
        <v>46096</v>
      </c>
      <c r="Q17" s="190">
        <v>26686</v>
      </c>
      <c r="R17" s="190">
        <v>16187</v>
      </c>
      <c r="S17" s="61">
        <v>5388</v>
      </c>
      <c r="T17" s="61">
        <v>3296</v>
      </c>
      <c r="U17" s="61"/>
      <c r="V17" s="61"/>
      <c r="W17" s="61"/>
      <c r="X17" s="61"/>
      <c r="Y17" s="61"/>
      <c r="Z17" s="61"/>
      <c r="AA17" s="61"/>
      <c r="AB17" s="61"/>
      <c r="AC17" s="61"/>
      <c r="AD17" s="61"/>
      <c r="AE17" s="61"/>
      <c r="AF17" s="61"/>
      <c r="AG17" s="61"/>
      <c r="AH17" s="61"/>
      <c r="AI17" s="61"/>
      <c r="AJ17" s="61"/>
      <c r="AK17" s="61"/>
      <c r="AL17" s="61">
        <v>82357</v>
      </c>
      <c r="AM17" s="61">
        <v>67459</v>
      </c>
      <c r="AN17" s="61">
        <v>57329</v>
      </c>
      <c r="AO17" s="61">
        <v>42858</v>
      </c>
      <c r="AP17" s="61">
        <v>32113</v>
      </c>
      <c r="AQ17" s="61">
        <v>28408</v>
      </c>
      <c r="AR17" s="61">
        <v>7329</v>
      </c>
      <c r="AS17" s="61">
        <v>5017</v>
      </c>
      <c r="AT17" s="61">
        <f>SUM(A17:AS17)</f>
        <v>717130</v>
      </c>
      <c r="AU17" s="61"/>
      <c r="AV17" s="61"/>
      <c r="AW17" s="61"/>
      <c r="AX17" s="61"/>
      <c r="AY17" s="61"/>
      <c r="AZ17" s="61"/>
      <c r="BA17" s="61"/>
      <c r="BB17" s="61"/>
    </row>
    <row r="18" spans="1:54" s="46" customFormat="1">
      <c r="A18" s="188"/>
      <c r="B18" s="61" t="s">
        <v>1909</v>
      </c>
      <c r="C18" s="61" t="s">
        <v>1925</v>
      </c>
      <c r="D18" s="61" t="s">
        <v>2005</v>
      </c>
      <c r="E18" s="61" t="s">
        <v>2129</v>
      </c>
      <c r="F18" s="61" t="s">
        <v>2115</v>
      </c>
      <c r="G18" s="61" t="s">
        <v>2155</v>
      </c>
      <c r="H18" s="61" t="s">
        <v>1764</v>
      </c>
      <c r="I18" s="61" t="s">
        <v>1903</v>
      </c>
      <c r="J18" s="61" t="s">
        <v>1912</v>
      </c>
      <c r="K18" s="61" t="s">
        <v>1919</v>
      </c>
      <c r="L18" s="61" t="s">
        <v>1704</v>
      </c>
      <c r="M18" s="61" t="s">
        <v>1706</v>
      </c>
      <c r="N18" s="61" t="s">
        <v>1827</v>
      </c>
      <c r="O18" s="61" t="s">
        <v>1891</v>
      </c>
      <c r="P18" s="189" t="s">
        <v>2187</v>
      </c>
      <c r="Q18" s="190" t="s">
        <v>1758</v>
      </c>
      <c r="R18" s="190" t="s">
        <v>1901</v>
      </c>
      <c r="S18" s="61" t="s">
        <v>1914</v>
      </c>
      <c r="T18" s="61" t="s">
        <v>1929</v>
      </c>
      <c r="U18" s="61" t="s">
        <v>1698</v>
      </c>
      <c r="V18" s="61" t="s">
        <v>1699</v>
      </c>
      <c r="W18" s="61" t="s">
        <v>1700</v>
      </c>
      <c r="X18" s="61" t="s">
        <v>1701</v>
      </c>
      <c r="Y18" s="61" t="s">
        <v>1702</v>
      </c>
      <c r="Z18" s="61" t="s">
        <v>1703</v>
      </c>
      <c r="AA18" s="61" t="s">
        <v>1705</v>
      </c>
      <c r="AB18" s="61" t="s">
        <v>1707</v>
      </c>
      <c r="AC18" s="61" t="s">
        <v>1709</v>
      </c>
      <c r="AD18" s="61" t="s">
        <v>1710</v>
      </c>
      <c r="AE18" s="61" t="s">
        <v>1711</v>
      </c>
      <c r="AF18" s="61" t="s">
        <v>1712</v>
      </c>
      <c r="AG18" s="61" t="s">
        <v>1713</v>
      </c>
      <c r="AH18" s="61" t="s">
        <v>1714</v>
      </c>
      <c r="AI18" s="61" t="s">
        <v>1715</v>
      </c>
      <c r="AJ18" s="61" t="s">
        <v>1716</v>
      </c>
      <c r="AK18" s="61" t="s">
        <v>1708</v>
      </c>
      <c r="AL18" s="61" t="s">
        <v>1888</v>
      </c>
      <c r="AM18" s="61" t="s">
        <v>1994</v>
      </c>
      <c r="AN18" s="61" t="s">
        <v>1859</v>
      </c>
      <c r="AO18" s="61" t="s">
        <v>1895</v>
      </c>
      <c r="AP18" s="61" t="s">
        <v>1950</v>
      </c>
      <c r="AQ18" s="61" t="s">
        <v>1897</v>
      </c>
      <c r="AR18" s="61" t="s">
        <v>1907</v>
      </c>
      <c r="AS18" s="61" t="s">
        <v>1921</v>
      </c>
      <c r="AT18" s="61"/>
      <c r="AU18" s="61"/>
      <c r="AV18" s="61"/>
      <c r="AW18" s="61"/>
      <c r="AX18" s="61"/>
      <c r="AY18" s="61"/>
      <c r="AZ18" s="61"/>
      <c r="BA18" s="61"/>
      <c r="BB18" s="61"/>
    </row>
    <row r="19" spans="1:54" s="46" customFormat="1">
      <c r="A19" s="188"/>
      <c r="B19" s="61" t="s">
        <v>1911</v>
      </c>
      <c r="C19" s="61" t="s">
        <v>1911</v>
      </c>
      <c r="D19" s="61" t="s">
        <v>1720</v>
      </c>
      <c r="E19" s="61" t="s">
        <v>1720</v>
      </c>
      <c r="F19" s="61" t="s">
        <v>1720</v>
      </c>
      <c r="G19" s="61" t="s">
        <v>1720</v>
      </c>
      <c r="H19" s="61" t="s">
        <v>1720</v>
      </c>
      <c r="I19" s="61" t="s">
        <v>1720</v>
      </c>
      <c r="J19" s="61" t="s">
        <v>1720</v>
      </c>
      <c r="K19" s="61" t="s">
        <v>1720</v>
      </c>
      <c r="L19" s="61" t="s">
        <v>1718</v>
      </c>
      <c r="M19" s="61" t="s">
        <v>1718</v>
      </c>
      <c r="N19" s="61" t="s">
        <v>1718</v>
      </c>
      <c r="O19" s="61" t="s">
        <v>1718</v>
      </c>
      <c r="P19" s="189" t="s">
        <v>1718</v>
      </c>
      <c r="Q19" s="190" t="s">
        <v>1718</v>
      </c>
      <c r="R19" s="190" t="s">
        <v>1718</v>
      </c>
      <c r="S19" s="61" t="s">
        <v>1718</v>
      </c>
      <c r="T19" s="61" t="s">
        <v>1718</v>
      </c>
      <c r="U19" s="61" t="s">
        <v>1717</v>
      </c>
      <c r="V19" s="61" t="s">
        <v>1717</v>
      </c>
      <c r="W19" s="61" t="s">
        <v>1717</v>
      </c>
      <c r="X19" s="61" t="s">
        <v>1717</v>
      </c>
      <c r="Y19" s="61" t="s">
        <v>1717</v>
      </c>
      <c r="Z19" s="61" t="s">
        <v>1717</v>
      </c>
      <c r="AA19" s="61" t="s">
        <v>1717</v>
      </c>
      <c r="AB19" s="61" t="s">
        <v>1717</v>
      </c>
      <c r="AC19" s="61" t="s">
        <v>1717</v>
      </c>
      <c r="AD19" s="61" t="s">
        <v>1717</v>
      </c>
      <c r="AE19" s="61" t="s">
        <v>1717</v>
      </c>
      <c r="AF19" s="61" t="s">
        <v>1717</v>
      </c>
      <c r="AG19" s="61" t="s">
        <v>1717</v>
      </c>
      <c r="AH19" s="61" t="s">
        <v>1717</v>
      </c>
      <c r="AI19" s="61" t="s">
        <v>1717</v>
      </c>
      <c r="AJ19" s="61" t="s">
        <v>1717</v>
      </c>
      <c r="AK19" s="61" t="s">
        <v>1719</v>
      </c>
      <c r="AL19" s="61" t="s">
        <v>1719</v>
      </c>
      <c r="AM19" s="61" t="s">
        <v>1719</v>
      </c>
      <c r="AN19" s="61" t="s">
        <v>1719</v>
      </c>
      <c r="AO19" s="61" t="s">
        <v>1719</v>
      </c>
      <c r="AP19" s="61" t="s">
        <v>1719</v>
      </c>
      <c r="AQ19" s="61" t="s">
        <v>1719</v>
      </c>
      <c r="AR19" s="61" t="s">
        <v>1719</v>
      </c>
      <c r="AS19" s="61" t="s">
        <v>1719</v>
      </c>
      <c r="AT19" s="61"/>
      <c r="AU19" s="61"/>
      <c r="AV19" s="61"/>
      <c r="AW19" s="61"/>
      <c r="AX19" s="61"/>
      <c r="AY19" s="61"/>
      <c r="AZ19" s="61"/>
      <c r="BA19" s="61"/>
      <c r="BB19" s="61"/>
    </row>
    <row r="20" spans="1:54" s="46" customFormat="1">
      <c r="A20" s="188"/>
      <c r="B20" s="61"/>
      <c r="C20" s="61"/>
      <c r="D20" s="61"/>
      <c r="E20" s="61"/>
      <c r="F20" s="61"/>
      <c r="G20" s="61"/>
      <c r="H20" s="61"/>
      <c r="I20" s="61"/>
      <c r="J20" s="61"/>
      <c r="K20" s="61"/>
      <c r="L20" s="61"/>
      <c r="M20" s="61"/>
      <c r="N20" s="61"/>
      <c r="O20" s="61"/>
      <c r="P20" s="189"/>
      <c r="Q20" s="190"/>
      <c r="R20" s="190"/>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row>
    <row r="21" spans="1:54" ht="12.75" customHeight="1">
      <c r="A21" s="181"/>
      <c r="B21" s="182" t="s">
        <v>30</v>
      </c>
      <c r="C21" s="182" t="s">
        <v>1694</v>
      </c>
      <c r="D21" s="182" t="s">
        <v>6</v>
      </c>
      <c r="E21" s="182" t="s">
        <v>32</v>
      </c>
      <c r="F21" s="182" t="s">
        <v>1695</v>
      </c>
      <c r="G21" s="182" t="s">
        <v>34</v>
      </c>
      <c r="H21" s="61" t="s">
        <v>2221</v>
      </c>
      <c r="I21" s="61" t="s">
        <v>1696</v>
      </c>
      <c r="J21" s="182" t="s">
        <v>1663</v>
      </c>
      <c r="K21" s="182" t="s">
        <v>1697</v>
      </c>
      <c r="L21" s="182" t="s">
        <v>35</v>
      </c>
      <c r="M21" s="182" t="s">
        <v>36</v>
      </c>
      <c r="N21" s="183" t="s">
        <v>1720</v>
      </c>
      <c r="O21" s="183" t="s">
        <v>1664</v>
      </c>
      <c r="P21" s="189"/>
    </row>
    <row r="22" spans="1:54" ht="12.75" customHeight="1">
      <c r="A22" s="180" t="s">
        <v>17</v>
      </c>
      <c r="B22" s="184">
        <v>825581.08700000006</v>
      </c>
      <c r="C22" s="184">
        <v>770218.31</v>
      </c>
      <c r="D22" s="184">
        <v>337368.03100000002</v>
      </c>
      <c r="E22" s="184">
        <v>287842.12</v>
      </c>
      <c r="F22" s="184">
        <v>86313.085000000006</v>
      </c>
      <c r="G22" s="184">
        <v>42386.73</v>
      </c>
      <c r="H22" s="184">
        <v>43923</v>
      </c>
      <c r="I22" s="184">
        <v>29463.456999999999</v>
      </c>
      <c r="J22" s="184">
        <v>36401</v>
      </c>
      <c r="K22" s="184">
        <v>22255.59</v>
      </c>
      <c r="L22" s="184">
        <v>19614.280999999999</v>
      </c>
      <c r="M22" s="184">
        <v>14250.718000000001</v>
      </c>
      <c r="N22" s="185">
        <v>39630</v>
      </c>
      <c r="O22" s="185">
        <f>SUM(B22:N22)</f>
        <v>2555247.4089999995</v>
      </c>
    </row>
    <row r="23" spans="1:54" s="202" customFormat="1" ht="12.75" customHeight="1">
      <c r="A23" s="197" t="s">
        <v>15</v>
      </c>
      <c r="B23" s="198">
        <v>1.615462135079696</v>
      </c>
      <c r="C23" s="198">
        <v>1.5071305958224732</v>
      </c>
      <c r="D23" s="198">
        <v>0.66014748672033596</v>
      </c>
      <c r="E23" s="198">
        <v>0.56323727985433614</v>
      </c>
      <c r="F23" s="198">
        <v>0.16889379223317319</v>
      </c>
      <c r="G23" s="198">
        <v>8.294055959259955E-2</v>
      </c>
      <c r="H23" s="198">
        <v>8.594666771854656E-2</v>
      </c>
      <c r="I23" s="198">
        <v>5.765284585794879E-2</v>
      </c>
      <c r="J23" s="198">
        <v>7.122793642562697E-2</v>
      </c>
      <c r="K23" s="198">
        <v>4.3548796726321233E-2</v>
      </c>
      <c r="L23" s="198">
        <v>3.8380395046904839E-2</v>
      </c>
      <c r="M23" s="198">
        <v>2.7885201937406609E-2</v>
      </c>
      <c r="N23" s="199">
        <v>7.7546306984632205E-2</v>
      </c>
      <c r="O23" s="199">
        <v>5</v>
      </c>
      <c r="P23" s="200"/>
      <c r="Q23" s="201"/>
      <c r="R23" s="201"/>
    </row>
    <row r="24" spans="1:54" s="204" customFormat="1" ht="12.75" customHeight="1">
      <c r="A24" s="203" t="s">
        <v>38</v>
      </c>
      <c r="B24" s="184">
        <v>2</v>
      </c>
      <c r="C24" s="184">
        <v>1</v>
      </c>
      <c r="D24" s="184">
        <v>1</v>
      </c>
      <c r="E24" s="184">
        <v>1</v>
      </c>
      <c r="F24" s="184"/>
      <c r="G24" s="184"/>
      <c r="H24" s="184"/>
      <c r="I24" s="184"/>
      <c r="J24" s="184"/>
      <c r="K24" s="184"/>
      <c r="L24" s="184"/>
      <c r="M24" s="184"/>
      <c r="N24" s="185"/>
      <c r="O24" s="185">
        <f>SUM(B24:N24)</f>
        <v>5</v>
      </c>
      <c r="P24" s="177"/>
      <c r="Q24" s="178"/>
      <c r="R24" s="178"/>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row>
    <row r="25" spans="1:54" ht="12.75" customHeight="1">
      <c r="B25" s="184"/>
      <c r="C25" s="184"/>
      <c r="D25" s="184"/>
      <c r="E25" s="184"/>
      <c r="F25" s="184"/>
      <c r="G25" s="184"/>
      <c r="H25" s="184"/>
      <c r="I25" s="184"/>
      <c r="J25" s="184"/>
      <c r="K25" s="184"/>
      <c r="L25" s="184"/>
      <c r="M25" s="184"/>
      <c r="N25" s="185"/>
      <c r="O25" s="185"/>
    </row>
    <row r="26" spans="1:54" ht="12.75" customHeight="1">
      <c r="B26" s="182" t="s">
        <v>30</v>
      </c>
      <c r="C26" s="182" t="s">
        <v>1694</v>
      </c>
      <c r="D26" s="182" t="s">
        <v>6</v>
      </c>
      <c r="E26" s="182" t="s">
        <v>32</v>
      </c>
      <c r="F26" s="182" t="s">
        <v>1695</v>
      </c>
      <c r="G26" s="182" t="s">
        <v>34</v>
      </c>
      <c r="H26" s="61" t="s">
        <v>2221</v>
      </c>
      <c r="I26" s="61" t="s">
        <v>1696</v>
      </c>
      <c r="J26" s="182" t="s">
        <v>2228</v>
      </c>
      <c r="K26" s="182" t="s">
        <v>1697</v>
      </c>
      <c r="L26" s="182" t="s">
        <v>35</v>
      </c>
      <c r="M26" s="182" t="s">
        <v>36</v>
      </c>
      <c r="N26" s="182"/>
      <c r="O26" s="183" t="s">
        <v>1720</v>
      </c>
      <c r="P26" s="205" t="s">
        <v>1664</v>
      </c>
      <c r="Q26" s="206"/>
    </row>
    <row r="27" spans="1:54" ht="12.75" customHeight="1">
      <c r="A27" s="180" t="s">
        <v>42</v>
      </c>
      <c r="B27" s="184">
        <v>240735.55799999999</v>
      </c>
      <c r="C27" s="184">
        <v>146525.75200000001</v>
      </c>
      <c r="D27" s="184">
        <v>75944.407000000007</v>
      </c>
      <c r="E27" s="184">
        <v>53085.377999999997</v>
      </c>
      <c r="F27" s="184">
        <v>22736.856</v>
      </c>
      <c r="G27" s="184">
        <v>20300.84</v>
      </c>
      <c r="H27" s="184">
        <v>11131</v>
      </c>
      <c r="I27" s="184">
        <v>6022.1440000000002</v>
      </c>
      <c r="J27" s="184">
        <v>6530.6</v>
      </c>
      <c r="K27" s="184">
        <v>3318.1170000000002</v>
      </c>
      <c r="L27" s="184">
        <v>4288.1180000000004</v>
      </c>
      <c r="M27" s="184">
        <v>4740.9989999999998</v>
      </c>
      <c r="N27" s="184"/>
      <c r="O27" s="185"/>
      <c r="P27" s="185">
        <f>SUM(B27:O27)</f>
        <v>595359.76899999985</v>
      </c>
      <c r="Q27" s="206"/>
    </row>
    <row r="28" spans="1:54" ht="12.75" customHeight="1">
      <c r="A28" s="180" t="s">
        <v>43</v>
      </c>
      <c r="B28" s="184">
        <v>206824.60800000001</v>
      </c>
      <c r="C28" s="184">
        <v>132956.27799999999</v>
      </c>
      <c r="D28" s="184">
        <v>51022.267</v>
      </c>
      <c r="E28" s="184">
        <v>66615.990000000005</v>
      </c>
      <c r="F28" s="184">
        <v>30563.812999999998</v>
      </c>
      <c r="G28" s="184">
        <v>31356.19</v>
      </c>
      <c r="H28" s="184">
        <v>43968</v>
      </c>
      <c r="I28" s="184">
        <v>4829.2</v>
      </c>
      <c r="J28" s="184">
        <v>7726</v>
      </c>
      <c r="K28" s="184">
        <v>3810.8690000000001</v>
      </c>
      <c r="L28" s="184">
        <v>4470.5370000000003</v>
      </c>
      <c r="M28" s="184">
        <v>8412.9979999999996</v>
      </c>
      <c r="N28" s="184"/>
      <c r="O28" s="185">
        <v>328555</v>
      </c>
      <c r="P28" s="185">
        <f>SUM(B28:O28)</f>
        <v>921111.74999999988</v>
      </c>
      <c r="Q28" s="206"/>
    </row>
    <row r="29" spans="1:54" ht="12.75" customHeight="1">
      <c r="A29" s="180" t="s">
        <v>44</v>
      </c>
      <c r="B29" s="184">
        <v>359527.98200000002</v>
      </c>
      <c r="C29" s="184">
        <v>248990.399</v>
      </c>
      <c r="D29" s="184">
        <v>131544.62700000001</v>
      </c>
      <c r="E29" s="184">
        <v>97889.686000000002</v>
      </c>
      <c r="F29" s="184">
        <v>38949.913</v>
      </c>
      <c r="G29" s="184">
        <v>35482.856</v>
      </c>
      <c r="H29" s="184">
        <v>22363</v>
      </c>
      <c r="I29" s="184">
        <v>11684.977000000001</v>
      </c>
      <c r="J29" s="184">
        <v>10363</v>
      </c>
      <c r="K29" s="184">
        <v>7525.0529999999999</v>
      </c>
      <c r="L29" s="184">
        <v>9218.1820000000007</v>
      </c>
      <c r="M29" s="184">
        <v>6743</v>
      </c>
      <c r="N29" s="184"/>
      <c r="O29" s="185"/>
      <c r="P29" s="185">
        <f>SUM(B29:O29)</f>
        <v>980282.67500000005</v>
      </c>
      <c r="Q29" s="206"/>
    </row>
    <row r="30" spans="1:54" ht="12.75" customHeight="1">
      <c r="A30" s="180" t="s">
        <v>45</v>
      </c>
      <c r="B30" s="184">
        <v>224287.41899999999</v>
      </c>
      <c r="C30" s="184">
        <v>117268.84699999999</v>
      </c>
      <c r="D30" s="184">
        <v>57731.79</v>
      </c>
      <c r="E30" s="184">
        <v>38995.853999999999</v>
      </c>
      <c r="F30" s="184">
        <v>26663.974999999999</v>
      </c>
      <c r="G30" s="184">
        <v>26417.562000000002</v>
      </c>
      <c r="H30" s="184">
        <v>7132</v>
      </c>
      <c r="I30" s="184">
        <v>4213.46</v>
      </c>
      <c r="J30" s="184">
        <v>4545</v>
      </c>
      <c r="K30" s="184">
        <v>2012.5409999999999</v>
      </c>
      <c r="L30" s="184">
        <v>3615.308</v>
      </c>
      <c r="M30" s="184">
        <v>3163.998</v>
      </c>
      <c r="N30" s="61" t="s">
        <v>1701</v>
      </c>
      <c r="O30" s="185"/>
      <c r="P30" s="185">
        <f>SUM(B30:O30)</f>
        <v>516047.75400000002</v>
      </c>
      <c r="Q30" s="206"/>
    </row>
    <row r="31" spans="1:54" ht="12.75" customHeight="1">
      <c r="B31" s="184">
        <f t="shared" ref="B31:M31" si="1">SUM(B27:B30)</f>
        <v>1031375.567</v>
      </c>
      <c r="C31" s="184">
        <f t="shared" si="1"/>
        <v>645741.27599999995</v>
      </c>
      <c r="D31" s="184">
        <f t="shared" si="1"/>
        <v>316243.09100000001</v>
      </c>
      <c r="E31" s="184">
        <f t="shared" si="1"/>
        <v>256586.908</v>
      </c>
      <c r="F31" s="184">
        <f t="shared" si="1"/>
        <v>118914.557</v>
      </c>
      <c r="G31" s="184">
        <f t="shared" si="1"/>
        <v>113557.448</v>
      </c>
      <c r="H31" s="184">
        <f t="shared" si="1"/>
        <v>84594</v>
      </c>
      <c r="I31" s="184">
        <f t="shared" si="1"/>
        <v>26749.781000000003</v>
      </c>
      <c r="J31" s="184">
        <f t="shared" si="1"/>
        <v>29164.6</v>
      </c>
      <c r="K31" s="184">
        <f t="shared" si="1"/>
        <v>16666.580000000002</v>
      </c>
      <c r="L31" s="184">
        <f t="shared" si="1"/>
        <v>21592.145</v>
      </c>
      <c r="M31" s="184">
        <f t="shared" si="1"/>
        <v>23060.994999999999</v>
      </c>
      <c r="N31" s="61" t="s">
        <v>1717</v>
      </c>
      <c r="O31" s="185">
        <f>SUM(O27:O30)</f>
        <v>328555</v>
      </c>
      <c r="P31" s="185">
        <f>SUM(B31:O31)</f>
        <v>3012801.9479999999</v>
      </c>
      <c r="Q31" s="206"/>
    </row>
    <row r="32" spans="1:54" ht="12.75" customHeight="1">
      <c r="B32" s="184">
        <v>1031375.567</v>
      </c>
      <c r="C32" s="184">
        <v>645741.27599999995</v>
      </c>
      <c r="D32" s="184">
        <v>316243.09100000001</v>
      </c>
      <c r="E32" s="184">
        <v>256586.908</v>
      </c>
      <c r="F32" s="184">
        <v>118914.557</v>
      </c>
      <c r="G32" s="184">
        <v>113557.448</v>
      </c>
      <c r="H32" s="184">
        <v>84594</v>
      </c>
      <c r="I32" s="184">
        <v>26749.781000000003</v>
      </c>
      <c r="J32" s="184">
        <v>29164.6</v>
      </c>
      <c r="K32" s="184">
        <v>16666.580000000002</v>
      </c>
      <c r="L32" s="184">
        <v>21592.145</v>
      </c>
      <c r="M32" s="184">
        <v>23060.994999999999</v>
      </c>
      <c r="N32" s="61">
        <v>328555</v>
      </c>
      <c r="O32" s="185">
        <v>328555</v>
      </c>
      <c r="P32" s="185">
        <v>3012801.9479999999</v>
      </c>
      <c r="Q32" s="206"/>
    </row>
    <row r="33" spans="1:56" s="202" customFormat="1" ht="12.75" customHeight="1">
      <c r="A33" s="197" t="s">
        <v>15</v>
      </c>
      <c r="B33" s="198">
        <v>0.34233102102335738</v>
      </c>
      <c r="C33" s="198">
        <v>0.21433246763155636</v>
      </c>
      <c r="D33" s="198">
        <v>0.10496643870332496</v>
      </c>
      <c r="E33" s="198">
        <v>8.5165541057330735E-2</v>
      </c>
      <c r="F33" s="198">
        <v>3.9469755746453734E-2</v>
      </c>
      <c r="G33" s="198">
        <v>3.7691640525983887E-2</v>
      </c>
      <c r="H33" s="198">
        <v>2.8078181526720123E-2</v>
      </c>
      <c r="I33" s="198">
        <v>8.8787054249475032E-3</v>
      </c>
      <c r="J33" s="198">
        <v>9.6802247553512272E-3</v>
      </c>
      <c r="K33" s="198">
        <v>5.5319202150223793E-3</v>
      </c>
      <c r="L33" s="198">
        <v>7.1667986720247573E-3</v>
      </c>
      <c r="M33" s="198">
        <v>7.6543348676831116E-3</v>
      </c>
      <c r="N33" s="52">
        <v>0.10905296985024387</v>
      </c>
      <c r="O33" s="199">
        <v>0.10905296985024387</v>
      </c>
      <c r="P33" s="199">
        <v>1</v>
      </c>
      <c r="Q33" s="207"/>
      <c r="R33" s="201"/>
    </row>
    <row r="34" spans="1:56" s="202" customFormat="1" ht="12.75" customHeight="1">
      <c r="A34" s="203" t="s">
        <v>38</v>
      </c>
      <c r="B34" s="198">
        <v>2.0539861261401442</v>
      </c>
      <c r="C34" s="198">
        <v>1.2859948057893382</v>
      </c>
      <c r="D34" s="198">
        <v>0.62979863221994981</v>
      </c>
      <c r="E34" s="198">
        <v>0.51099324634398435</v>
      </c>
      <c r="F34" s="198">
        <v>0.23681853447872242</v>
      </c>
      <c r="G34" s="198">
        <v>0.22614984315590331</v>
      </c>
      <c r="H34" s="198">
        <v>0.16846908916032075</v>
      </c>
      <c r="I34" s="198">
        <v>5.3272232549685022E-2</v>
      </c>
      <c r="J34" s="198">
        <v>5.8081348532107363E-2</v>
      </c>
      <c r="K34" s="198">
        <v>3.3191521290134279E-2</v>
      </c>
      <c r="L34" s="198">
        <v>4.3000792032148544E-2</v>
      </c>
      <c r="M34" s="198">
        <v>4.592600920609867E-2</v>
      </c>
      <c r="N34" s="52">
        <v>0.65431781910146325</v>
      </c>
      <c r="O34" s="199">
        <v>0.65431781910146325</v>
      </c>
      <c r="P34" s="199">
        <v>6</v>
      </c>
      <c r="Q34" s="201"/>
      <c r="R34" s="201"/>
    </row>
    <row r="35" spans="1:56" ht="12.75" customHeight="1">
      <c r="A35" s="203" t="s">
        <v>38</v>
      </c>
      <c r="B35" s="184">
        <v>2</v>
      </c>
      <c r="C35" s="184">
        <v>1</v>
      </c>
      <c r="D35" s="184">
        <v>1</v>
      </c>
      <c r="E35" s="184">
        <v>1</v>
      </c>
      <c r="F35" s="184"/>
      <c r="G35" s="184"/>
      <c r="H35" s="184"/>
      <c r="I35" s="184"/>
      <c r="J35" s="184"/>
      <c r="K35" s="184"/>
      <c r="L35" s="184"/>
      <c r="M35" s="184"/>
      <c r="N35" s="185">
        <v>1</v>
      </c>
      <c r="O35" s="185"/>
      <c r="P35" s="177">
        <f>SUM(B35:O35)</f>
        <v>6</v>
      </c>
    </row>
    <row r="36" spans="1:56" ht="12.75" customHeight="1">
      <c r="B36" s="184"/>
      <c r="C36" s="184"/>
      <c r="D36" s="184"/>
      <c r="E36" s="184"/>
      <c r="F36" s="184"/>
      <c r="G36" s="184"/>
      <c r="H36" s="184"/>
      <c r="I36" s="184"/>
      <c r="J36" s="184"/>
      <c r="K36" s="184"/>
      <c r="L36" s="184"/>
      <c r="M36" s="184"/>
      <c r="N36" s="185"/>
      <c r="O36" s="185"/>
    </row>
    <row r="37" spans="1:56" ht="12.75" customHeight="1">
      <c r="A37" s="181"/>
      <c r="B37" s="182" t="s">
        <v>30</v>
      </c>
      <c r="C37" s="182" t="s">
        <v>1694</v>
      </c>
      <c r="D37" s="182" t="s">
        <v>6</v>
      </c>
      <c r="E37" s="182" t="s">
        <v>32</v>
      </c>
      <c r="F37" s="182" t="s">
        <v>1695</v>
      </c>
      <c r="G37" s="182" t="s">
        <v>34</v>
      </c>
      <c r="H37" s="61" t="s">
        <v>2221</v>
      </c>
      <c r="I37" s="61" t="s">
        <v>1696</v>
      </c>
      <c r="J37" s="182" t="s">
        <v>2228</v>
      </c>
      <c r="K37" s="182" t="s">
        <v>1697</v>
      </c>
      <c r="L37" s="182" t="s">
        <v>35</v>
      </c>
      <c r="M37" s="182" t="s">
        <v>36</v>
      </c>
      <c r="N37" s="182"/>
      <c r="O37" s="182"/>
      <c r="P37" s="183" t="s">
        <v>1720</v>
      </c>
      <c r="Q37" s="183" t="s">
        <v>1664</v>
      </c>
      <c r="R37" s="208"/>
      <c r="BC37" s="179"/>
      <c r="BD37" s="179"/>
    </row>
    <row r="38" spans="1:56" ht="12.75" customHeight="1">
      <c r="A38" s="180" t="s">
        <v>46</v>
      </c>
      <c r="B38" s="184">
        <v>238206.69</v>
      </c>
      <c r="C38" s="184">
        <v>120364.49400000001</v>
      </c>
      <c r="D38" s="184">
        <v>66012.304000000004</v>
      </c>
      <c r="E38" s="184">
        <v>42591.226000000002</v>
      </c>
      <c r="F38" s="184">
        <v>24097.526999999998</v>
      </c>
      <c r="G38" s="184">
        <v>29166.162</v>
      </c>
      <c r="H38" s="184">
        <v>9832</v>
      </c>
      <c r="I38" s="184">
        <v>5664.9579999999996</v>
      </c>
      <c r="J38" s="184">
        <v>9096</v>
      </c>
      <c r="K38" s="184">
        <v>6374.2089999999998</v>
      </c>
      <c r="L38" s="184">
        <v>4773.2049999999999</v>
      </c>
      <c r="M38" s="184">
        <v>4407.9989999999998</v>
      </c>
      <c r="N38" s="184"/>
      <c r="O38" s="184"/>
      <c r="P38" s="185">
        <v>344356</v>
      </c>
      <c r="Q38" s="185">
        <f>SUM(B38:P38)</f>
        <v>904942.77399999998</v>
      </c>
      <c r="R38" s="177"/>
      <c r="BC38" s="179"/>
      <c r="BD38" s="179"/>
    </row>
    <row r="39" spans="1:56" ht="12.75" customHeight="1">
      <c r="A39" s="180" t="s">
        <v>47</v>
      </c>
      <c r="B39" s="184">
        <v>298848.41800000001</v>
      </c>
      <c r="C39" s="184">
        <v>250194.253</v>
      </c>
      <c r="D39" s="184">
        <v>96862.131999999998</v>
      </c>
      <c r="E39" s="184">
        <v>92374.955000000002</v>
      </c>
      <c r="F39" s="184">
        <v>30305.419000000002</v>
      </c>
      <c r="G39" s="184">
        <v>28670.023000000001</v>
      </c>
      <c r="H39" s="184">
        <v>16313</v>
      </c>
      <c r="I39" s="184">
        <v>6939.7529999999997</v>
      </c>
      <c r="J39" s="184">
        <v>7943</v>
      </c>
      <c r="K39" s="184">
        <v>4722.366</v>
      </c>
      <c r="L39" s="184">
        <v>45586.305999999997</v>
      </c>
      <c r="M39" s="184">
        <v>4947.9989999999998</v>
      </c>
      <c r="N39" s="184"/>
      <c r="O39" s="184"/>
      <c r="P39" s="185"/>
      <c r="Q39" s="185">
        <f>SUM(B39:P39)</f>
        <v>883707.62399999995</v>
      </c>
      <c r="R39" s="177"/>
      <c r="BC39" s="179"/>
      <c r="BD39" s="179"/>
    </row>
    <row r="40" spans="1:56" ht="12.75" customHeight="1">
      <c r="A40" s="180" t="s">
        <v>56</v>
      </c>
      <c r="B40" s="184">
        <v>486404.01899999997</v>
      </c>
      <c r="C40" s="184">
        <v>281355.27299999999</v>
      </c>
      <c r="D40" s="184">
        <v>92178.812000000005</v>
      </c>
      <c r="E40" s="184">
        <v>89086.751000000004</v>
      </c>
      <c r="F40" s="184">
        <v>48877.987999999998</v>
      </c>
      <c r="G40" s="184">
        <v>41868.947999999997</v>
      </c>
      <c r="H40" s="184">
        <v>21844</v>
      </c>
      <c r="I40" s="184">
        <v>11061.865</v>
      </c>
      <c r="J40" s="184">
        <v>17698.827000000001</v>
      </c>
      <c r="K40" s="184">
        <v>7503.3360000000002</v>
      </c>
      <c r="L40" s="184">
        <v>8414.8539999999994</v>
      </c>
      <c r="M40" s="184">
        <v>7838</v>
      </c>
      <c r="N40" s="61" t="s">
        <v>1698</v>
      </c>
      <c r="O40" s="189" t="s">
        <v>1700</v>
      </c>
      <c r="P40" s="185">
        <v>560429</v>
      </c>
      <c r="Q40" s="185">
        <f>SUM(B40:P40)</f>
        <v>1674561.673</v>
      </c>
      <c r="R40" s="177"/>
      <c r="BC40" s="179"/>
      <c r="BD40" s="179"/>
    </row>
    <row r="41" spans="1:56" ht="12.75" customHeight="1">
      <c r="B41" s="184">
        <f t="shared" ref="B41:M41" si="2">SUM(B38:B40)</f>
        <v>1023459.127</v>
      </c>
      <c r="C41" s="184">
        <f t="shared" si="2"/>
        <v>651914.02</v>
      </c>
      <c r="D41" s="184">
        <f t="shared" si="2"/>
        <v>255053.24799999999</v>
      </c>
      <c r="E41" s="184">
        <f t="shared" si="2"/>
        <v>224052.93200000003</v>
      </c>
      <c r="F41" s="184">
        <f t="shared" si="2"/>
        <v>103280.93399999999</v>
      </c>
      <c r="G41" s="184">
        <f t="shared" si="2"/>
        <v>99705.133000000002</v>
      </c>
      <c r="H41" s="184">
        <f t="shared" si="2"/>
        <v>47989</v>
      </c>
      <c r="I41" s="184">
        <f t="shared" si="2"/>
        <v>23666.576000000001</v>
      </c>
      <c r="J41" s="184">
        <f t="shared" si="2"/>
        <v>34737.827000000005</v>
      </c>
      <c r="K41" s="184">
        <f t="shared" si="2"/>
        <v>18599.911</v>
      </c>
      <c r="L41" s="184">
        <f t="shared" si="2"/>
        <v>58774.364999999998</v>
      </c>
      <c r="M41" s="184">
        <f t="shared" si="2"/>
        <v>17193.998</v>
      </c>
      <c r="N41" s="61" t="s">
        <v>1717</v>
      </c>
      <c r="O41" s="189" t="s">
        <v>1717</v>
      </c>
      <c r="P41" s="185">
        <f>SUM(P38:P40)</f>
        <v>904785</v>
      </c>
      <c r="Q41" s="185">
        <f>SUM(B41:P41)</f>
        <v>3463212.0709999995</v>
      </c>
      <c r="R41" s="177"/>
      <c r="BC41" s="179"/>
      <c r="BD41" s="179"/>
    </row>
    <row r="42" spans="1:56" ht="12.75" customHeight="1">
      <c r="B42" s="184">
        <v>1023459.127</v>
      </c>
      <c r="C42" s="184">
        <v>651914.02</v>
      </c>
      <c r="D42" s="184">
        <v>255053.24799999999</v>
      </c>
      <c r="E42" s="184">
        <v>224052.93200000003</v>
      </c>
      <c r="F42" s="184">
        <v>103280.93399999999</v>
      </c>
      <c r="G42" s="184">
        <v>99705.133000000002</v>
      </c>
      <c r="H42" s="184">
        <v>47989</v>
      </c>
      <c r="I42" s="184">
        <v>23666.576000000001</v>
      </c>
      <c r="J42" s="184">
        <v>34737.827000000005</v>
      </c>
      <c r="K42" s="184">
        <v>18599.911</v>
      </c>
      <c r="L42" s="184">
        <v>58774.364999999998</v>
      </c>
      <c r="M42" s="184">
        <v>17193.998</v>
      </c>
      <c r="N42" s="61">
        <v>560429</v>
      </c>
      <c r="O42" s="189">
        <v>344356</v>
      </c>
      <c r="P42" s="185">
        <v>904785</v>
      </c>
      <c r="Q42" s="185">
        <v>3463212.0709999995</v>
      </c>
      <c r="R42" s="177"/>
      <c r="BC42" s="179"/>
      <c r="BD42" s="179"/>
    </row>
    <row r="43" spans="1:56" ht="12.75" customHeight="1">
      <c r="A43" s="197" t="s">
        <v>15</v>
      </c>
      <c r="B43" s="209">
        <v>0.29552308839824443</v>
      </c>
      <c r="C43" s="209">
        <v>0.18823970540497695</v>
      </c>
      <c r="D43" s="209">
        <v>7.3646442311675581E-2</v>
      </c>
      <c r="E43" s="209">
        <v>6.4695123315190145E-2</v>
      </c>
      <c r="F43" s="209">
        <v>2.9822295569147086E-2</v>
      </c>
      <c r="G43" s="209">
        <v>2.8789785596701915E-2</v>
      </c>
      <c r="H43" s="209">
        <v>1.3856789308932853E-2</v>
      </c>
      <c r="I43" s="209">
        <v>6.8337068348131216E-3</v>
      </c>
      <c r="J43" s="209">
        <v>1.0030522615373504E-2</v>
      </c>
      <c r="K43" s="209">
        <v>5.3707109523412153E-3</v>
      </c>
      <c r="L43" s="209">
        <v>1.6971055712169815E-2</v>
      </c>
      <c r="M43" s="209">
        <v>4.9647545825962794E-3</v>
      </c>
      <c r="N43" s="60">
        <v>0.16182347153755924</v>
      </c>
      <c r="O43" s="194">
        <v>9.9432547860278012E-2</v>
      </c>
      <c r="P43" s="210">
        <v>0.26125601939783727</v>
      </c>
      <c r="Q43" s="210">
        <v>1</v>
      </c>
      <c r="R43" s="177"/>
      <c r="BC43" s="179"/>
      <c r="BD43" s="179"/>
    </row>
    <row r="44" spans="1:56" ht="12.75" customHeight="1">
      <c r="A44" s="203" t="s">
        <v>38</v>
      </c>
      <c r="B44" s="209">
        <v>1.4776154419912222</v>
      </c>
      <c r="C44" s="209">
        <v>0.94119852702488471</v>
      </c>
      <c r="D44" s="209">
        <v>0.36823221155837793</v>
      </c>
      <c r="E44" s="209">
        <v>0.3234756165759507</v>
      </c>
      <c r="F44" s="209">
        <v>0.14911147784573542</v>
      </c>
      <c r="G44" s="209">
        <v>0.14394892798350958</v>
      </c>
      <c r="H44" s="209">
        <v>6.9283946544664271E-2</v>
      </c>
      <c r="I44" s="209">
        <v>3.416853417406561E-2</v>
      </c>
      <c r="J44" s="209">
        <v>5.0152613076867518E-2</v>
      </c>
      <c r="K44" s="209">
        <v>2.6853554761706075E-2</v>
      </c>
      <c r="L44" s="209">
        <v>8.4855278560849068E-2</v>
      </c>
      <c r="M44" s="209">
        <v>2.4823772912981396E-2</v>
      </c>
      <c r="N44" s="60">
        <v>0.80911735768779625</v>
      </c>
      <c r="O44" s="194">
        <v>0.49716273930139004</v>
      </c>
      <c r="P44" s="210">
        <v>1.3062800969891863</v>
      </c>
      <c r="Q44" s="210">
        <v>5</v>
      </c>
    </row>
    <row r="45" spans="1:56" ht="12.75" customHeight="1">
      <c r="A45" s="203" t="s">
        <v>38</v>
      </c>
      <c r="B45" s="184">
        <v>2</v>
      </c>
      <c r="C45" s="184">
        <v>1</v>
      </c>
      <c r="D45" s="184"/>
      <c r="E45" s="184"/>
      <c r="F45" s="184"/>
      <c r="G45" s="184"/>
      <c r="H45" s="184"/>
      <c r="I45" s="184"/>
      <c r="J45" s="184"/>
      <c r="K45" s="184"/>
      <c r="L45" s="184"/>
      <c r="M45" s="184"/>
      <c r="N45" s="185">
        <v>1</v>
      </c>
      <c r="O45" s="185">
        <v>1</v>
      </c>
      <c r="Q45" s="178">
        <f>SUM(B45:P45)</f>
        <v>5</v>
      </c>
    </row>
    <row r="46" spans="1:56" ht="12.75" customHeight="1">
      <c r="B46" s="184"/>
      <c r="C46" s="184"/>
      <c r="D46" s="184"/>
      <c r="E46" s="184"/>
      <c r="F46" s="184"/>
      <c r="G46" s="184"/>
      <c r="H46" s="184"/>
      <c r="I46" s="184"/>
      <c r="J46" s="184"/>
      <c r="K46" s="184"/>
      <c r="L46" s="184"/>
      <c r="M46" s="184"/>
      <c r="N46" s="185"/>
      <c r="O46" s="185"/>
    </row>
    <row r="47" spans="1:56" ht="12.75" customHeight="1">
      <c r="A47" s="181"/>
      <c r="B47" s="182" t="s">
        <v>30</v>
      </c>
      <c r="C47" s="182" t="s">
        <v>1694</v>
      </c>
      <c r="D47" s="182" t="s">
        <v>6</v>
      </c>
      <c r="E47" s="182" t="s">
        <v>32</v>
      </c>
      <c r="F47" s="182" t="s">
        <v>1695</v>
      </c>
      <c r="G47" s="182" t="s">
        <v>34</v>
      </c>
      <c r="H47" s="61" t="s">
        <v>2221</v>
      </c>
      <c r="I47" s="61" t="s">
        <v>1696</v>
      </c>
      <c r="J47" s="182" t="s">
        <v>2228</v>
      </c>
      <c r="K47" s="182" t="s">
        <v>1697</v>
      </c>
      <c r="L47" s="182" t="s">
        <v>35</v>
      </c>
      <c r="M47" s="182" t="s">
        <v>36</v>
      </c>
      <c r="N47" s="182"/>
      <c r="O47" s="183" t="s">
        <v>1720</v>
      </c>
      <c r="P47" s="183" t="s">
        <v>1664</v>
      </c>
      <c r="Q47" s="208"/>
      <c r="BC47" s="179"/>
    </row>
    <row r="48" spans="1:56" ht="12.75" customHeight="1">
      <c r="A48" s="180" t="s">
        <v>49</v>
      </c>
      <c r="B48" s="184">
        <v>489719.304</v>
      </c>
      <c r="C48" s="184">
        <v>228345.7</v>
      </c>
      <c r="D48" s="184">
        <v>181335.01699999999</v>
      </c>
      <c r="E48" s="184">
        <v>121321.29</v>
      </c>
      <c r="F48" s="184">
        <v>80413.214000000007</v>
      </c>
      <c r="G48" s="184">
        <v>34760.413999999997</v>
      </c>
      <c r="H48" s="184">
        <v>18620</v>
      </c>
      <c r="I48" s="184">
        <v>10693.333000000001</v>
      </c>
      <c r="J48" s="184">
        <v>11306</v>
      </c>
      <c r="K48" s="184">
        <v>9003.9369999999999</v>
      </c>
      <c r="L48" s="184">
        <v>11873.392</v>
      </c>
      <c r="M48" s="184">
        <v>7600</v>
      </c>
      <c r="N48" s="184"/>
      <c r="O48" s="185">
        <v>78655</v>
      </c>
      <c r="P48" s="185">
        <f>SUM(B48:O48)</f>
        <v>1283646.601</v>
      </c>
      <c r="Q48" s="177"/>
      <c r="BC48" s="179"/>
    </row>
    <row r="49" spans="1:55" ht="12.75" customHeight="1">
      <c r="A49" s="180" t="s">
        <v>50</v>
      </c>
      <c r="B49" s="184">
        <v>315072.13</v>
      </c>
      <c r="C49" s="184">
        <v>175717.326</v>
      </c>
      <c r="D49" s="184">
        <v>100874.223</v>
      </c>
      <c r="E49" s="184">
        <v>56881.224000000002</v>
      </c>
      <c r="F49" s="184">
        <v>88395.063999999998</v>
      </c>
      <c r="G49" s="184">
        <v>16656.088</v>
      </c>
      <c r="H49" s="184">
        <v>17443</v>
      </c>
      <c r="I49" s="184">
        <v>7682.482</v>
      </c>
      <c r="J49" s="184">
        <v>14026.909</v>
      </c>
      <c r="K49" s="184">
        <v>6264.0219999999999</v>
      </c>
      <c r="L49" s="184">
        <v>7843.3140000000003</v>
      </c>
      <c r="M49" s="184">
        <v>5595</v>
      </c>
      <c r="N49" s="61" t="s">
        <v>1703</v>
      </c>
      <c r="O49" s="185">
        <v>314401</v>
      </c>
      <c r="P49" s="185">
        <f>SUM(B49:O49)</f>
        <v>1126851.7820000001</v>
      </c>
      <c r="Q49" s="177"/>
      <c r="BC49" s="179"/>
    </row>
    <row r="50" spans="1:55" ht="12.75" customHeight="1">
      <c r="B50" s="184">
        <f t="shared" ref="B50:M50" si="3">SUM(B48:B49)</f>
        <v>804791.43400000001</v>
      </c>
      <c r="C50" s="184">
        <f t="shared" si="3"/>
        <v>404063.02600000001</v>
      </c>
      <c r="D50" s="184">
        <f t="shared" si="3"/>
        <v>282209.24</v>
      </c>
      <c r="E50" s="184">
        <f t="shared" si="3"/>
        <v>178202.514</v>
      </c>
      <c r="F50" s="184">
        <f t="shared" si="3"/>
        <v>168808.27799999999</v>
      </c>
      <c r="G50" s="184">
        <f t="shared" si="3"/>
        <v>51416.501999999993</v>
      </c>
      <c r="H50" s="184">
        <f t="shared" si="3"/>
        <v>36063</v>
      </c>
      <c r="I50" s="184">
        <f t="shared" si="3"/>
        <v>18375.815000000002</v>
      </c>
      <c r="J50" s="184">
        <f t="shared" si="3"/>
        <v>25332.909</v>
      </c>
      <c r="K50" s="184">
        <f t="shared" si="3"/>
        <v>15267.958999999999</v>
      </c>
      <c r="L50" s="184">
        <f t="shared" si="3"/>
        <v>19716.705999999998</v>
      </c>
      <c r="M50" s="184">
        <f t="shared" si="3"/>
        <v>13195</v>
      </c>
      <c r="N50" s="61" t="s">
        <v>1717</v>
      </c>
      <c r="O50" s="185">
        <f>SUM(O48:O49)</f>
        <v>393056</v>
      </c>
      <c r="P50" s="185">
        <f>SUM(B50:O50)</f>
        <v>2410498.3829999999</v>
      </c>
      <c r="Q50" s="177"/>
      <c r="BC50" s="179"/>
    </row>
    <row r="51" spans="1:55" ht="12.75" customHeight="1">
      <c r="B51" s="184">
        <v>804791.43400000001</v>
      </c>
      <c r="C51" s="184">
        <v>404063.02600000001</v>
      </c>
      <c r="D51" s="184">
        <v>282209.24</v>
      </c>
      <c r="E51" s="184">
        <v>178202.514</v>
      </c>
      <c r="F51" s="184">
        <v>168808.27799999999</v>
      </c>
      <c r="G51" s="184">
        <v>51416.501999999993</v>
      </c>
      <c r="H51" s="184">
        <v>36063</v>
      </c>
      <c r="I51" s="184">
        <v>18375.815000000002</v>
      </c>
      <c r="J51" s="184">
        <v>25332.909</v>
      </c>
      <c r="K51" s="184">
        <v>15267.958999999999</v>
      </c>
      <c r="L51" s="184">
        <v>19716.705999999998</v>
      </c>
      <c r="M51" s="184">
        <v>13195</v>
      </c>
      <c r="N51" s="61">
        <v>314401</v>
      </c>
      <c r="O51" s="185">
        <v>393056</v>
      </c>
      <c r="P51" s="185">
        <v>2410498.3829999999</v>
      </c>
      <c r="Q51" s="177"/>
      <c r="BC51" s="179"/>
    </row>
    <row r="52" spans="1:55" ht="12.75" customHeight="1">
      <c r="A52" s="197" t="s">
        <v>15</v>
      </c>
      <c r="B52" s="209">
        <v>0.33386931087603222</v>
      </c>
      <c r="C52" s="209">
        <v>0.16762634185928016</v>
      </c>
      <c r="D52" s="209">
        <v>0.11707505883027178</v>
      </c>
      <c r="E52" s="209">
        <v>7.3927663779727162E-2</v>
      </c>
      <c r="F52" s="209">
        <v>7.0030446479664776E-2</v>
      </c>
      <c r="G52" s="209">
        <v>2.1330237084004711E-2</v>
      </c>
      <c r="H52" s="209">
        <v>1.4960806551181993E-2</v>
      </c>
      <c r="I52" s="209">
        <v>7.6232430312316883E-3</v>
      </c>
      <c r="J52" s="209">
        <v>1.050940717432541E-2</v>
      </c>
      <c r="K52" s="209">
        <v>6.3339428508548392E-3</v>
      </c>
      <c r="L52" s="209">
        <v>8.1795143025408107E-3</v>
      </c>
      <c r="M52" s="209">
        <v>5.4739717284431801E-3</v>
      </c>
      <c r="N52" s="60">
        <v>0.13042987384571916</v>
      </c>
      <c r="O52" s="210">
        <v>0.16306005545244126</v>
      </c>
      <c r="P52" s="210">
        <v>1</v>
      </c>
      <c r="Q52" s="177"/>
      <c r="BC52" s="179"/>
    </row>
    <row r="53" spans="1:55" ht="12.75" customHeight="1">
      <c r="A53" s="203" t="s">
        <v>38</v>
      </c>
      <c r="B53" s="209">
        <v>1.6693465543801611</v>
      </c>
      <c r="C53" s="209">
        <v>0.8381317092964008</v>
      </c>
      <c r="D53" s="209">
        <v>0.58537529415135892</v>
      </c>
      <c r="E53" s="209">
        <v>0.3696383188986358</v>
      </c>
      <c r="F53" s="209">
        <v>0.35015223239832388</v>
      </c>
      <c r="G53" s="209">
        <v>0.10665118542002355</v>
      </c>
      <c r="H53" s="209">
        <v>7.4804032755909966E-2</v>
      </c>
      <c r="I53" s="209">
        <v>3.8116215156158442E-2</v>
      </c>
      <c r="J53" s="209">
        <v>5.2547035871627054E-2</v>
      </c>
      <c r="K53" s="209">
        <v>3.1669714254274194E-2</v>
      </c>
      <c r="L53" s="209">
        <v>4.0897571512704053E-2</v>
      </c>
      <c r="M53" s="209">
        <v>2.7369858642215902E-2</v>
      </c>
      <c r="N53" s="60">
        <v>0.65214936922859579</v>
      </c>
      <c r="O53" s="210">
        <v>0.81530027726220633</v>
      </c>
      <c r="P53" s="210">
        <v>5</v>
      </c>
    </row>
    <row r="54" spans="1:55" ht="12.75" customHeight="1">
      <c r="A54" s="203" t="s">
        <v>38</v>
      </c>
      <c r="B54" s="184">
        <v>2</v>
      </c>
      <c r="C54" s="184">
        <v>1</v>
      </c>
      <c r="D54" s="184">
        <v>1</v>
      </c>
      <c r="E54" s="184"/>
      <c r="F54" s="184"/>
      <c r="G54" s="184"/>
      <c r="H54" s="184"/>
      <c r="I54" s="184"/>
      <c r="J54" s="184"/>
      <c r="K54" s="184"/>
      <c r="L54" s="184"/>
      <c r="M54" s="184"/>
      <c r="N54" s="185">
        <v>1</v>
      </c>
      <c r="O54" s="185"/>
      <c r="P54" s="177">
        <f>SUM(B54:O54)</f>
        <v>5</v>
      </c>
    </row>
    <row r="55" spans="1:55" ht="12.75" customHeight="1">
      <c r="B55" s="184"/>
      <c r="C55" s="184"/>
      <c r="D55" s="184"/>
      <c r="E55" s="184"/>
      <c r="F55" s="184"/>
      <c r="G55" s="184"/>
      <c r="H55" s="184"/>
      <c r="I55" s="184"/>
      <c r="J55" s="184"/>
      <c r="K55" s="184"/>
      <c r="L55" s="184"/>
      <c r="M55" s="184"/>
      <c r="N55" s="185"/>
      <c r="O55" s="185"/>
    </row>
    <row r="56" spans="1:55" ht="12.75" customHeight="1">
      <c r="A56" s="181"/>
      <c r="B56" s="182" t="s">
        <v>30</v>
      </c>
      <c r="C56" s="182" t="s">
        <v>1694</v>
      </c>
      <c r="D56" s="182" t="s">
        <v>6</v>
      </c>
      <c r="E56" s="182" t="s">
        <v>32</v>
      </c>
      <c r="F56" s="182" t="s">
        <v>1695</v>
      </c>
      <c r="G56" s="182" t="s">
        <v>34</v>
      </c>
      <c r="H56" s="61" t="s">
        <v>2221</v>
      </c>
      <c r="I56" s="61" t="s">
        <v>1696</v>
      </c>
      <c r="J56" s="182" t="s">
        <v>2228</v>
      </c>
      <c r="K56" s="182" t="s">
        <v>1697</v>
      </c>
      <c r="L56" s="182" t="s">
        <v>35</v>
      </c>
      <c r="M56" s="182" t="s">
        <v>36</v>
      </c>
      <c r="N56" s="183" t="s">
        <v>1720</v>
      </c>
      <c r="O56" s="183" t="s">
        <v>1664</v>
      </c>
      <c r="P56" s="189"/>
    </row>
    <row r="57" spans="1:55" ht="12.75" customHeight="1">
      <c r="A57" s="180" t="s">
        <v>51</v>
      </c>
      <c r="B57" s="184">
        <v>334750.58</v>
      </c>
      <c r="C57" s="184">
        <v>153702.041</v>
      </c>
      <c r="D57" s="184">
        <v>110215.423</v>
      </c>
      <c r="E57" s="184">
        <v>79587.724000000002</v>
      </c>
      <c r="F57" s="184">
        <v>44682.67</v>
      </c>
      <c r="G57" s="184">
        <v>19405.407999999999</v>
      </c>
      <c r="H57" s="184">
        <v>13704</v>
      </c>
      <c r="I57" s="184">
        <v>8636.4459999999999</v>
      </c>
      <c r="J57" s="184">
        <v>9881.9140000000007</v>
      </c>
      <c r="K57" s="184">
        <v>4892.5450000000001</v>
      </c>
      <c r="L57" s="184">
        <v>10255.044</v>
      </c>
      <c r="M57" s="184">
        <v>6218.9989999999998</v>
      </c>
      <c r="N57" s="185"/>
      <c r="O57" s="185">
        <f>SUM(B57:N57)</f>
        <v>795932.79400000011</v>
      </c>
    </row>
    <row r="58" spans="1:55" ht="12.75" customHeight="1">
      <c r="A58" s="180" t="s">
        <v>52</v>
      </c>
      <c r="B58" s="184">
        <v>990437.86600000004</v>
      </c>
      <c r="C58" s="184">
        <v>625605.25399999996</v>
      </c>
      <c r="D58" s="184">
        <v>490741.02100000001</v>
      </c>
      <c r="E58" s="184">
        <v>427398.13900000002</v>
      </c>
      <c r="F58" s="184">
        <v>221823.43700000001</v>
      </c>
      <c r="G58" s="184">
        <v>58498.438000000002</v>
      </c>
      <c r="H58" s="184">
        <v>68538.665999999997</v>
      </c>
      <c r="I58" s="184">
        <v>66292.464000000007</v>
      </c>
      <c r="J58" s="184">
        <v>35721</v>
      </c>
      <c r="K58" s="184">
        <v>27081.077000000001</v>
      </c>
      <c r="L58" s="184">
        <v>38721.19</v>
      </c>
      <c r="M58" s="184">
        <v>15378</v>
      </c>
      <c r="N58" s="185"/>
      <c r="O58" s="185">
        <f>SUM(B58:N58)</f>
        <v>3066236.5520000006</v>
      </c>
    </row>
    <row r="59" spans="1:55" ht="12.75" customHeight="1">
      <c r="B59" s="184">
        <f t="shared" ref="B59:M59" si="4">SUM(B57:B58)</f>
        <v>1325188.446</v>
      </c>
      <c r="C59" s="184">
        <f t="shared" si="4"/>
        <v>779307.29499999993</v>
      </c>
      <c r="D59" s="184">
        <f t="shared" si="4"/>
        <v>600956.44400000002</v>
      </c>
      <c r="E59" s="184">
        <f t="shared" si="4"/>
        <v>506985.86300000001</v>
      </c>
      <c r="F59" s="184">
        <f t="shared" si="4"/>
        <v>266506.10700000002</v>
      </c>
      <c r="G59" s="184">
        <f t="shared" si="4"/>
        <v>77903.846000000005</v>
      </c>
      <c r="H59" s="184">
        <f t="shared" si="4"/>
        <v>82242.665999999997</v>
      </c>
      <c r="I59" s="184">
        <f t="shared" si="4"/>
        <v>74928.91</v>
      </c>
      <c r="J59" s="184">
        <f t="shared" si="4"/>
        <v>45602.914000000004</v>
      </c>
      <c r="K59" s="184">
        <f t="shared" si="4"/>
        <v>31973.622000000003</v>
      </c>
      <c r="L59" s="184">
        <f t="shared" si="4"/>
        <v>48976.234000000004</v>
      </c>
      <c r="M59" s="184">
        <f t="shared" si="4"/>
        <v>21596.999</v>
      </c>
      <c r="N59" s="185"/>
      <c r="O59" s="185">
        <f>SUM(B59:N59)</f>
        <v>3862169.3459999999</v>
      </c>
    </row>
    <row r="60" spans="1:55" ht="12.75" customHeight="1">
      <c r="A60" s="197" t="s">
        <v>15</v>
      </c>
      <c r="B60" s="209">
        <v>0.34312023302978184</v>
      </c>
      <c r="C60" s="209">
        <v>0.20177968006688227</v>
      </c>
      <c r="D60" s="209">
        <v>0.15560074925829004</v>
      </c>
      <c r="E60" s="209">
        <v>0.13126971336072532</v>
      </c>
      <c r="F60" s="209">
        <v>6.9004252047108458E-2</v>
      </c>
      <c r="G60" s="209">
        <v>2.0171007281357053E-2</v>
      </c>
      <c r="H60" s="209">
        <v>2.1294422546535328E-2</v>
      </c>
      <c r="I60" s="209">
        <v>1.9400731373315602E-2</v>
      </c>
      <c r="J60" s="209">
        <v>1.1807590479488003E-2</v>
      </c>
      <c r="K60" s="209">
        <v>8.2786690938642243E-3</v>
      </c>
      <c r="L60" s="209">
        <v>1.2681016706510831E-2</v>
      </c>
      <c r="M60" s="209">
        <v>5.5919347561410636E-3</v>
      </c>
      <c r="N60" s="210">
        <v>0</v>
      </c>
      <c r="O60" s="210">
        <v>1</v>
      </c>
    </row>
    <row r="61" spans="1:55" ht="12.75" customHeight="1">
      <c r="A61" s="203" t="s">
        <v>38</v>
      </c>
      <c r="B61" s="209">
        <v>3.0880820972680367</v>
      </c>
      <c r="C61" s="209">
        <v>1.8160171206019404</v>
      </c>
      <c r="D61" s="209">
        <v>1.4004067433246103</v>
      </c>
      <c r="E61" s="209">
        <v>1.1814274202465278</v>
      </c>
      <c r="F61" s="209">
        <v>0.62103826842397614</v>
      </c>
      <c r="G61" s="209">
        <v>0.18153906553221349</v>
      </c>
      <c r="H61" s="209">
        <v>0.19164980291881795</v>
      </c>
      <c r="I61" s="209">
        <v>0.17460658235984042</v>
      </c>
      <c r="J61" s="209">
        <v>0.10626831431539202</v>
      </c>
      <c r="K61" s="209">
        <v>7.4508021844778019E-2</v>
      </c>
      <c r="L61" s="209">
        <v>0.11412915035859747</v>
      </c>
      <c r="M61" s="209">
        <v>5.0327412805269575E-2</v>
      </c>
      <c r="N61" s="210">
        <v>0</v>
      </c>
      <c r="O61" s="210">
        <v>9</v>
      </c>
    </row>
    <row r="62" spans="1:55" ht="12.75" customHeight="1">
      <c r="A62" s="203" t="s">
        <v>38</v>
      </c>
      <c r="B62" s="184">
        <v>3</v>
      </c>
      <c r="C62" s="184">
        <v>2</v>
      </c>
      <c r="D62" s="184">
        <v>2</v>
      </c>
      <c r="E62" s="184">
        <v>1</v>
      </c>
      <c r="F62" s="184">
        <v>1</v>
      </c>
      <c r="G62" s="184"/>
      <c r="H62" s="184"/>
      <c r="I62" s="184"/>
      <c r="J62" s="184"/>
      <c r="K62" s="184"/>
      <c r="L62" s="184"/>
      <c r="M62" s="184"/>
      <c r="N62" s="185"/>
      <c r="O62" s="185">
        <f>SUM(B62:N62)</f>
        <v>9</v>
      </c>
    </row>
    <row r="63" spans="1:55" ht="12.75" customHeight="1">
      <c r="B63" s="184"/>
      <c r="C63" s="184"/>
      <c r="D63" s="184"/>
      <c r="E63" s="184"/>
      <c r="F63" s="184"/>
      <c r="G63" s="184"/>
      <c r="H63" s="184"/>
      <c r="I63" s="184"/>
      <c r="J63" s="184"/>
      <c r="K63" s="184"/>
      <c r="L63" s="184"/>
      <c r="M63" s="184"/>
      <c r="N63" s="185"/>
      <c r="O63" s="185"/>
    </row>
    <row r="64" spans="1:55" ht="12.75" customHeight="1">
      <c r="A64" s="181"/>
      <c r="B64" s="182" t="s">
        <v>30</v>
      </c>
      <c r="C64" s="182" t="s">
        <v>1694</v>
      </c>
      <c r="D64" s="182" t="s">
        <v>6</v>
      </c>
      <c r="E64" s="182" t="s">
        <v>32</v>
      </c>
      <c r="F64" s="182" t="s">
        <v>1695</v>
      </c>
      <c r="G64" s="182" t="s">
        <v>34</v>
      </c>
      <c r="H64" s="61" t="s">
        <v>2221</v>
      </c>
      <c r="I64" s="61" t="s">
        <v>1696</v>
      </c>
      <c r="J64" s="182" t="s">
        <v>2228</v>
      </c>
      <c r="K64" s="182" t="s">
        <v>1697</v>
      </c>
      <c r="L64" s="182" t="s">
        <v>35</v>
      </c>
      <c r="M64" s="182" t="s">
        <v>36</v>
      </c>
      <c r="N64" s="183" t="s">
        <v>1720</v>
      </c>
      <c r="O64" s="183" t="s">
        <v>1664</v>
      </c>
      <c r="P64" s="189"/>
    </row>
    <row r="65" spans="1:56" ht="12.75" customHeight="1">
      <c r="A65" s="180" t="s">
        <v>53</v>
      </c>
      <c r="B65" s="184">
        <v>997084.13899999997</v>
      </c>
      <c r="C65" s="184">
        <v>572654.25600000005</v>
      </c>
      <c r="D65" s="184">
        <v>368759.96899999998</v>
      </c>
      <c r="E65" s="184">
        <v>299227.19</v>
      </c>
      <c r="F65" s="184">
        <v>144172.70000000001</v>
      </c>
      <c r="G65" s="184">
        <v>53161.188000000002</v>
      </c>
      <c r="H65" s="184">
        <v>61206</v>
      </c>
      <c r="I65" s="184">
        <v>44347.508999999998</v>
      </c>
      <c r="J65" s="184">
        <v>30457.851999999999</v>
      </c>
      <c r="K65" s="184">
        <v>24981.137999999999</v>
      </c>
      <c r="L65" s="184">
        <v>29448.7</v>
      </c>
      <c r="M65" s="184">
        <v>12957</v>
      </c>
      <c r="N65" s="185">
        <v>57329</v>
      </c>
      <c r="O65" s="185">
        <f>SUM(B65:N65)</f>
        <v>2695786.6410000003</v>
      </c>
    </row>
    <row r="66" spans="1:56" ht="12.75" customHeight="1">
      <c r="A66" s="197" t="s">
        <v>15</v>
      </c>
      <c r="B66" s="209">
        <v>0.36986760147684844</v>
      </c>
      <c r="C66" s="209">
        <v>0.21242565983915343</v>
      </c>
      <c r="D66" s="209">
        <v>0.13679122946584849</v>
      </c>
      <c r="E66" s="209">
        <v>0.11099809808724398</v>
      </c>
      <c r="F66" s="209">
        <v>5.3480753189918337E-2</v>
      </c>
      <c r="G66" s="209">
        <v>1.9720102174065189E-2</v>
      </c>
      <c r="H66" s="209">
        <v>2.2704319054454428E-2</v>
      </c>
      <c r="I66" s="209">
        <v>1.6450674665985182E-2</v>
      </c>
      <c r="J66" s="209">
        <v>1.1298316987245578E-2</v>
      </c>
      <c r="K66" s="209">
        <v>9.26673410278985E-3</v>
      </c>
      <c r="L66" s="209">
        <v>1.0923972821927787E-2</v>
      </c>
      <c r="M66" s="209">
        <v>4.8063892753744076E-3</v>
      </c>
      <c r="N66" s="210">
        <v>2.126614885914482E-2</v>
      </c>
      <c r="O66" s="210">
        <v>1</v>
      </c>
    </row>
    <row r="67" spans="1:56" ht="12.75" customHeight="1">
      <c r="A67" s="203" t="s">
        <v>38</v>
      </c>
      <c r="B67" s="209">
        <v>2.2192056088610905</v>
      </c>
      <c r="C67" s="209">
        <v>1.2745539590349206</v>
      </c>
      <c r="D67" s="209">
        <v>0.82074737679509091</v>
      </c>
      <c r="E67" s="209">
        <v>0.66598858852346388</v>
      </c>
      <c r="F67" s="209">
        <v>0.32088451913950999</v>
      </c>
      <c r="G67" s="209">
        <v>0.11832061304439113</v>
      </c>
      <c r="H67" s="209">
        <v>0.13622591432672657</v>
      </c>
      <c r="I67" s="209">
        <v>9.8704047995911093E-2</v>
      </c>
      <c r="J67" s="209">
        <v>6.7789901923473464E-2</v>
      </c>
      <c r="K67" s="209">
        <v>5.5600404616739096E-2</v>
      </c>
      <c r="L67" s="209">
        <v>6.5543836931566721E-2</v>
      </c>
      <c r="M67" s="209">
        <v>2.8838335652246444E-2</v>
      </c>
      <c r="N67" s="210">
        <v>0.12759689315486891</v>
      </c>
      <c r="O67" s="210">
        <v>6</v>
      </c>
    </row>
    <row r="68" spans="1:56" ht="12.75" customHeight="1">
      <c r="A68" s="203" t="s">
        <v>38</v>
      </c>
      <c r="B68" s="184">
        <v>2</v>
      </c>
      <c r="C68" s="184">
        <v>1</v>
      </c>
      <c r="D68" s="184">
        <v>1</v>
      </c>
      <c r="E68" s="184">
        <v>1</v>
      </c>
      <c r="F68" s="184">
        <v>1</v>
      </c>
      <c r="G68" s="184"/>
      <c r="H68" s="184"/>
      <c r="I68" s="184"/>
      <c r="J68" s="184"/>
      <c r="K68" s="184"/>
      <c r="L68" s="184"/>
      <c r="M68" s="184"/>
      <c r="N68" s="185"/>
      <c r="O68" s="185">
        <f>SUM(B68:N68)</f>
        <v>6</v>
      </c>
    </row>
    <row r="69" spans="1:56" ht="12.75" customHeight="1">
      <c r="B69" s="184"/>
      <c r="C69" s="184"/>
      <c r="D69" s="184"/>
      <c r="E69" s="184"/>
      <c r="F69" s="184"/>
      <c r="G69" s="184"/>
      <c r="H69" s="184"/>
      <c r="I69" s="184"/>
      <c r="J69" s="184"/>
      <c r="K69" s="184"/>
      <c r="L69" s="184"/>
      <c r="M69" s="184"/>
      <c r="N69" s="185"/>
      <c r="O69" s="185"/>
    </row>
    <row r="70" spans="1:56" ht="12.75" customHeight="1">
      <c r="A70" s="181"/>
      <c r="B70" s="182" t="s">
        <v>30</v>
      </c>
      <c r="C70" s="182" t="s">
        <v>1694</v>
      </c>
      <c r="D70" s="182" t="s">
        <v>6</v>
      </c>
      <c r="E70" s="182" t="s">
        <v>32</v>
      </c>
      <c r="F70" s="182" t="s">
        <v>1695</v>
      </c>
      <c r="G70" s="182" t="s">
        <v>34</v>
      </c>
      <c r="H70" s="61" t="s">
        <v>2221</v>
      </c>
      <c r="I70" s="61" t="s">
        <v>1696</v>
      </c>
      <c r="J70" s="182" t="s">
        <v>2228</v>
      </c>
      <c r="K70" s="182" t="s">
        <v>1697</v>
      </c>
      <c r="L70" s="182" t="s">
        <v>35</v>
      </c>
      <c r="M70" s="182" t="s">
        <v>36</v>
      </c>
      <c r="N70" s="61" t="s">
        <v>1704</v>
      </c>
      <c r="O70" s="61" t="s">
        <v>1706</v>
      </c>
      <c r="P70" s="183" t="s">
        <v>1720</v>
      </c>
      <c r="Q70" s="183" t="s">
        <v>1664</v>
      </c>
      <c r="R70" s="208"/>
      <c r="BC70" s="179"/>
      <c r="BD70" s="179"/>
    </row>
    <row r="71" spans="1:56" ht="12.75" customHeight="1">
      <c r="A71" s="180" t="s">
        <v>21</v>
      </c>
      <c r="B71" s="184">
        <v>2134931.1120000002</v>
      </c>
      <c r="C71" s="184">
        <v>1227608.172</v>
      </c>
      <c r="D71" s="184">
        <v>710528.03599999996</v>
      </c>
      <c r="E71" s="184">
        <v>882538.87600000005</v>
      </c>
      <c r="F71" s="184">
        <v>455849.65100000001</v>
      </c>
      <c r="G71" s="184">
        <v>175458.74</v>
      </c>
      <c r="H71" s="184">
        <v>197844</v>
      </c>
      <c r="I71" s="184">
        <v>102676.08500000001</v>
      </c>
      <c r="J71" s="184">
        <v>93075.623000000007</v>
      </c>
      <c r="K71" s="184">
        <v>100412.18</v>
      </c>
      <c r="L71" s="184">
        <v>107833.921</v>
      </c>
      <c r="M71" s="184">
        <v>22779.995999999999</v>
      </c>
      <c r="N71" s="61" t="s">
        <v>1718</v>
      </c>
      <c r="O71" s="61" t="s">
        <v>1718</v>
      </c>
      <c r="P71" s="185">
        <v>714733.15700000001</v>
      </c>
      <c r="Q71" s="185">
        <f>SUM(B71:P71)</f>
        <v>6926269.5489999987</v>
      </c>
      <c r="R71" s="177"/>
      <c r="BC71" s="179"/>
      <c r="BD71" s="179"/>
    </row>
    <row r="72" spans="1:56" ht="12.75" customHeight="1">
      <c r="A72" s="180" t="s">
        <v>21</v>
      </c>
      <c r="B72" s="184">
        <v>2134931.1120000002</v>
      </c>
      <c r="C72" s="184">
        <v>1227608.172</v>
      </c>
      <c r="D72" s="184">
        <v>710528.03599999996</v>
      </c>
      <c r="E72" s="184">
        <v>882538.87600000005</v>
      </c>
      <c r="F72" s="184">
        <v>455849.65100000001</v>
      </c>
      <c r="G72" s="184">
        <v>175458.74</v>
      </c>
      <c r="H72" s="184">
        <v>197844</v>
      </c>
      <c r="I72" s="184">
        <v>102676.08500000001</v>
      </c>
      <c r="J72" s="184">
        <v>93075.623000000007</v>
      </c>
      <c r="K72" s="184">
        <v>100412.18</v>
      </c>
      <c r="L72" s="184">
        <v>107833.921</v>
      </c>
      <c r="M72" s="184">
        <v>22779.995999999999</v>
      </c>
      <c r="N72" s="61">
        <v>310133</v>
      </c>
      <c r="O72" s="61">
        <v>257036</v>
      </c>
      <c r="P72" s="185">
        <v>714733.15700000001</v>
      </c>
      <c r="Q72" s="185">
        <v>6926269.5489999987</v>
      </c>
      <c r="R72" s="177"/>
      <c r="BC72" s="179"/>
      <c r="BD72" s="179"/>
    </row>
    <row r="73" spans="1:56" ht="12.75" customHeight="1">
      <c r="A73" s="197" t="s">
        <v>15</v>
      </c>
      <c r="B73" s="209">
        <v>0.30823679282135902</v>
      </c>
      <c r="C73" s="209">
        <v>0.177239445175396</v>
      </c>
      <c r="D73" s="209">
        <v>0.10258451984482536</v>
      </c>
      <c r="E73" s="209">
        <v>0.12741907743504138</v>
      </c>
      <c r="F73" s="209">
        <v>6.5814598720867673E-2</v>
      </c>
      <c r="G73" s="209">
        <v>2.5332358026021726E-2</v>
      </c>
      <c r="H73" s="209">
        <v>2.8564294040298262E-2</v>
      </c>
      <c r="I73" s="209">
        <v>1.4824153792112261E-2</v>
      </c>
      <c r="J73" s="209">
        <v>1.343805959925976E-2</v>
      </c>
      <c r="K73" s="209">
        <v>1.4497296024885042E-2</v>
      </c>
      <c r="L73" s="209">
        <v>1.556883113444074E-2</v>
      </c>
      <c r="M73" s="209">
        <v>3.2889271546310134E-3</v>
      </c>
      <c r="N73" s="210">
        <v>4.4776339962798069E-2</v>
      </c>
      <c r="O73" s="210">
        <v>3.7110308540780131E-2</v>
      </c>
      <c r="P73" s="211">
        <v>0.10319164623086201</v>
      </c>
      <c r="Q73" s="212">
        <v>1</v>
      </c>
    </row>
    <row r="74" spans="1:56" ht="12.75" customHeight="1">
      <c r="A74" s="203" t="s">
        <v>38</v>
      </c>
      <c r="B74" s="209">
        <v>4.0070783066776672</v>
      </c>
      <c r="C74" s="209">
        <v>2.3041127872801481</v>
      </c>
      <c r="D74" s="209">
        <v>1.3335987579827298</v>
      </c>
      <c r="E74" s="209">
        <v>1.656448006655538</v>
      </c>
      <c r="F74" s="209">
        <v>0.85558978337127978</v>
      </c>
      <c r="G74" s="209">
        <v>0.32932065433828245</v>
      </c>
      <c r="H74" s="209">
        <v>0.37133582252387742</v>
      </c>
      <c r="I74" s="209">
        <v>0.19271399929745939</v>
      </c>
      <c r="J74" s="209">
        <v>0.17469477479037687</v>
      </c>
      <c r="K74" s="209">
        <v>0.18846484832350555</v>
      </c>
      <c r="L74" s="209">
        <v>0.20239480474772961</v>
      </c>
      <c r="M74" s="209">
        <v>4.2756053010203174E-2</v>
      </c>
      <c r="N74" s="210">
        <v>0.58209241951637491</v>
      </c>
      <c r="O74" s="210">
        <v>0.48243401103014172</v>
      </c>
      <c r="P74" s="211">
        <v>1.341491401001206</v>
      </c>
      <c r="Q74" s="212">
        <v>13</v>
      </c>
    </row>
    <row r="75" spans="1:56" ht="12.75" customHeight="1">
      <c r="A75" s="203" t="s">
        <v>38</v>
      </c>
      <c r="B75" s="184">
        <v>4</v>
      </c>
      <c r="C75" s="184">
        <v>2</v>
      </c>
      <c r="D75" s="184">
        <v>1</v>
      </c>
      <c r="E75" s="184">
        <v>2</v>
      </c>
      <c r="F75" s="184">
        <v>1</v>
      </c>
      <c r="G75" s="184"/>
      <c r="H75" s="184">
        <v>1</v>
      </c>
      <c r="I75" s="184"/>
      <c r="J75" s="184"/>
      <c r="K75" s="184"/>
      <c r="L75" s="184"/>
      <c r="M75" s="184"/>
      <c r="N75" s="185">
        <v>1</v>
      </c>
      <c r="O75" s="185">
        <v>1</v>
      </c>
      <c r="Q75" s="178">
        <f>SUM(B75:P75)</f>
        <v>13</v>
      </c>
    </row>
    <row r="76" spans="1:56" ht="12.75" customHeight="1">
      <c r="B76" s="184"/>
      <c r="C76" s="184"/>
      <c r="D76" s="184"/>
      <c r="E76" s="184"/>
      <c r="F76" s="184"/>
      <c r="G76" s="184"/>
      <c r="H76" s="184"/>
      <c r="I76" s="184"/>
      <c r="J76" s="184"/>
      <c r="K76" s="184"/>
      <c r="L76" s="184"/>
      <c r="M76" s="184"/>
      <c r="N76" s="185"/>
      <c r="O76" s="185"/>
    </row>
    <row r="77" spans="1:56" ht="12.75" customHeight="1">
      <c r="A77" s="181"/>
      <c r="B77" s="182" t="s">
        <v>30</v>
      </c>
      <c r="C77" s="182" t="s">
        <v>1694</v>
      </c>
      <c r="D77" s="182" t="s">
        <v>6</v>
      </c>
      <c r="E77" s="182" t="s">
        <v>32</v>
      </c>
      <c r="F77" s="182" t="s">
        <v>1695</v>
      </c>
      <c r="G77" s="182" t="s">
        <v>34</v>
      </c>
      <c r="H77" s="61" t="s">
        <v>2221</v>
      </c>
      <c r="I77" s="61" t="s">
        <v>1696</v>
      </c>
      <c r="J77" s="182" t="s">
        <v>2228</v>
      </c>
      <c r="K77" s="182" t="s">
        <v>1697</v>
      </c>
      <c r="L77" s="182" t="s">
        <v>35</v>
      </c>
      <c r="M77" s="182" t="s">
        <v>36</v>
      </c>
      <c r="N77" s="183" t="s">
        <v>1720</v>
      </c>
      <c r="O77" s="183" t="s">
        <v>1664</v>
      </c>
      <c r="P77" s="189"/>
    </row>
    <row r="78" spans="1:56" ht="12.75" customHeight="1">
      <c r="A78" s="180" t="s">
        <v>54</v>
      </c>
      <c r="B78" s="184">
        <v>1426134.925</v>
      </c>
      <c r="C78" s="184">
        <v>877920.19499999995</v>
      </c>
      <c r="D78" s="184">
        <v>497623.91</v>
      </c>
      <c r="E78" s="184">
        <v>508913.41399999999</v>
      </c>
      <c r="F78" s="184">
        <v>317558.717</v>
      </c>
      <c r="G78" s="184">
        <v>113857.88</v>
      </c>
      <c r="H78" s="184">
        <v>95746.38</v>
      </c>
      <c r="I78" s="184">
        <v>71714.104000000007</v>
      </c>
      <c r="J78" s="184">
        <v>60260</v>
      </c>
      <c r="K78" s="184">
        <v>45157.207000000002</v>
      </c>
      <c r="L78" s="184">
        <v>49399.807999999997</v>
      </c>
      <c r="M78" s="184">
        <v>20166.996999999999</v>
      </c>
      <c r="N78" s="130">
        <v>32113</v>
      </c>
      <c r="O78" s="185">
        <f>SUM(B78:N78)</f>
        <v>4116566.537</v>
      </c>
    </row>
    <row r="79" spans="1:56" ht="12.75" customHeight="1">
      <c r="A79" s="197" t="s">
        <v>15</v>
      </c>
      <c r="B79" s="198">
        <v>0.3464379628464147</v>
      </c>
      <c r="C79" s="198">
        <v>0.21326515364422979</v>
      </c>
      <c r="D79" s="198">
        <v>0.12088324226690374</v>
      </c>
      <c r="E79" s="198">
        <v>0.12362569860728574</v>
      </c>
      <c r="F79" s="198">
        <v>7.7141645627675184E-2</v>
      </c>
      <c r="G79" s="198">
        <v>2.7658457351930808E-2</v>
      </c>
      <c r="H79" s="198">
        <v>2.3258795683107406E-2</v>
      </c>
      <c r="I79" s="198">
        <v>1.7420853848815126E-2</v>
      </c>
      <c r="J79" s="198">
        <v>1.4638412730215515E-2</v>
      </c>
      <c r="K79" s="198">
        <v>1.0969628838529326E-2</v>
      </c>
      <c r="L79" s="198">
        <v>1.2000245242240328E-2</v>
      </c>
      <c r="M79" s="198">
        <v>4.8989848260042835E-3</v>
      </c>
      <c r="N79" s="52">
        <v>7.8009184866480391E-3</v>
      </c>
      <c r="O79" s="199">
        <v>1</v>
      </c>
    </row>
    <row r="80" spans="1:56" ht="12.75" customHeight="1">
      <c r="A80" s="203" t="s">
        <v>38</v>
      </c>
      <c r="B80" s="198">
        <v>3.1179416656177326</v>
      </c>
      <c r="C80" s="198">
        <v>1.9193863827980682</v>
      </c>
      <c r="D80" s="198">
        <v>1.0879491804021337</v>
      </c>
      <c r="E80" s="198">
        <v>1.1126312874655717</v>
      </c>
      <c r="F80" s="198">
        <v>0.6942748106490767</v>
      </c>
      <c r="G80" s="198">
        <v>0.24892611616737728</v>
      </c>
      <c r="H80" s="198">
        <v>0.20932916114796665</v>
      </c>
      <c r="I80" s="198">
        <v>0.15678768463933612</v>
      </c>
      <c r="J80" s="198">
        <v>0.13174571457193962</v>
      </c>
      <c r="K80" s="198">
        <v>9.8726659546763934E-2</v>
      </c>
      <c r="L80" s="198">
        <v>0.10800220718016296</v>
      </c>
      <c r="M80" s="198">
        <v>4.4090863434038549E-2</v>
      </c>
      <c r="N80" s="52">
        <v>7.0208266379832351E-2</v>
      </c>
      <c r="O80" s="199">
        <v>9</v>
      </c>
    </row>
    <row r="81" spans="1:57" ht="12.75" customHeight="1">
      <c r="A81" s="203" t="s">
        <v>38</v>
      </c>
      <c r="B81" s="184">
        <v>3</v>
      </c>
      <c r="C81" s="184">
        <v>2</v>
      </c>
      <c r="D81" s="184">
        <v>1</v>
      </c>
      <c r="E81" s="184">
        <v>1</v>
      </c>
      <c r="F81" s="184">
        <v>1</v>
      </c>
      <c r="G81" s="184">
        <v>1</v>
      </c>
      <c r="H81" s="184"/>
      <c r="I81" s="184"/>
      <c r="J81" s="184"/>
      <c r="K81" s="184"/>
      <c r="L81" s="184"/>
      <c r="M81" s="184"/>
      <c r="N81" s="185"/>
      <c r="O81" s="185">
        <f>SUM(B81:N81)</f>
        <v>9</v>
      </c>
    </row>
    <row r="82" spans="1:57" ht="12.75" customHeight="1">
      <c r="B82" s="184"/>
      <c r="C82" s="184"/>
      <c r="D82" s="184"/>
      <c r="E82" s="184"/>
      <c r="F82" s="184"/>
      <c r="G82" s="184"/>
      <c r="H82" s="184"/>
      <c r="I82" s="184"/>
      <c r="J82" s="184"/>
      <c r="K82" s="184"/>
      <c r="L82" s="184"/>
      <c r="M82" s="184"/>
      <c r="N82" s="185"/>
      <c r="O82" s="185"/>
    </row>
    <row r="83" spans="1:57" ht="12.75" customHeight="1">
      <c r="A83" s="181"/>
      <c r="B83" s="182" t="s">
        <v>30</v>
      </c>
      <c r="C83" s="182" t="s">
        <v>1694</v>
      </c>
      <c r="D83" s="182" t="s">
        <v>6</v>
      </c>
      <c r="E83" s="182" t="s">
        <v>32</v>
      </c>
      <c r="F83" s="182" t="s">
        <v>1695</v>
      </c>
      <c r="G83" s="182" t="s">
        <v>34</v>
      </c>
      <c r="H83" s="61" t="s">
        <v>2221</v>
      </c>
      <c r="I83" s="61" t="s">
        <v>1696</v>
      </c>
      <c r="J83" s="182" t="s">
        <v>2228</v>
      </c>
      <c r="K83" s="182" t="s">
        <v>1697</v>
      </c>
      <c r="L83" s="182" t="s">
        <v>35</v>
      </c>
      <c r="M83" s="182" t="s">
        <v>36</v>
      </c>
      <c r="N83" s="182"/>
      <c r="O83" s="46" t="s">
        <v>1711</v>
      </c>
      <c r="P83" s="182"/>
      <c r="Q83" s="183" t="s">
        <v>1720</v>
      </c>
      <c r="R83" s="183" t="s">
        <v>1664</v>
      </c>
      <c r="S83" s="189"/>
      <c r="T83" s="178"/>
      <c r="BC83" s="179"/>
      <c r="BD83" s="179"/>
      <c r="BE83" s="179"/>
    </row>
    <row r="84" spans="1:57" ht="12.75" customHeight="1">
      <c r="A84" s="180" t="s">
        <v>57</v>
      </c>
      <c r="B84" s="184">
        <v>212534.76500000001</v>
      </c>
      <c r="C84" s="184">
        <v>116572.01700000001</v>
      </c>
      <c r="D84" s="184">
        <v>47229.925999999999</v>
      </c>
      <c r="E84" s="184">
        <v>27863.063999999998</v>
      </c>
      <c r="F84" s="184">
        <v>24346.133000000002</v>
      </c>
      <c r="G84" s="184">
        <v>24155.688999999998</v>
      </c>
      <c r="H84" s="184">
        <v>8536</v>
      </c>
      <c r="I84" s="184">
        <v>5376.652</v>
      </c>
      <c r="J84" s="184">
        <v>4631</v>
      </c>
      <c r="K84" s="184">
        <v>2179.605</v>
      </c>
      <c r="L84" s="184">
        <v>4018.0129999999999</v>
      </c>
      <c r="M84" s="184">
        <v>3871</v>
      </c>
      <c r="N84" s="184"/>
      <c r="O84" s="46" t="s">
        <v>1717</v>
      </c>
      <c r="P84" s="184"/>
      <c r="Q84" s="185">
        <v>134212</v>
      </c>
      <c r="R84" s="185">
        <f>SUM(B84:Q84)</f>
        <v>615525.86400000006</v>
      </c>
      <c r="S84" s="177"/>
      <c r="T84" s="178"/>
      <c r="BC84" s="179"/>
      <c r="BD84" s="179"/>
      <c r="BE84" s="179"/>
    </row>
    <row r="85" spans="1:57" ht="12.75" customHeight="1">
      <c r="A85" s="180" t="s">
        <v>58</v>
      </c>
      <c r="B85" s="184">
        <v>248841.16399999999</v>
      </c>
      <c r="C85" s="184">
        <v>95960.167000000001</v>
      </c>
      <c r="D85" s="184">
        <v>56923.887000000002</v>
      </c>
      <c r="E85" s="184">
        <v>36598.110999999997</v>
      </c>
      <c r="F85" s="184">
        <v>32891.61</v>
      </c>
      <c r="G85" s="184">
        <v>12202.68</v>
      </c>
      <c r="H85" s="184">
        <v>8698</v>
      </c>
      <c r="I85" s="184">
        <v>7149.384</v>
      </c>
      <c r="J85" s="184">
        <v>4957</v>
      </c>
      <c r="K85" s="184">
        <v>4198.3990000000003</v>
      </c>
      <c r="L85" s="184">
        <v>4056.444</v>
      </c>
      <c r="M85" s="184">
        <v>4981</v>
      </c>
      <c r="N85" s="184"/>
      <c r="O85" s="184"/>
      <c r="P85" s="184"/>
      <c r="Q85" s="185">
        <v>191371</v>
      </c>
      <c r="R85" s="185">
        <f>SUM(B85:Q85)</f>
        <v>708828.8459999999</v>
      </c>
      <c r="S85" s="177"/>
      <c r="T85" s="178"/>
      <c r="BC85" s="179"/>
      <c r="BD85" s="179"/>
      <c r="BE85" s="179"/>
    </row>
    <row r="86" spans="1:57" ht="12.75" customHeight="1">
      <c r="A86" s="180" t="s">
        <v>59</v>
      </c>
      <c r="B86" s="184">
        <v>161988.69099999999</v>
      </c>
      <c r="C86" s="184">
        <v>62673.851999999999</v>
      </c>
      <c r="D86" s="184">
        <v>39027.809000000001</v>
      </c>
      <c r="E86" s="184">
        <v>20248.344000000001</v>
      </c>
      <c r="F86" s="184">
        <v>46817.347999999998</v>
      </c>
      <c r="G86" s="184">
        <v>7482.2929999999997</v>
      </c>
      <c r="H86" s="184">
        <v>4449</v>
      </c>
      <c r="I86" s="184">
        <v>3112.2719999999999</v>
      </c>
      <c r="J86" s="184">
        <v>3221</v>
      </c>
      <c r="K86" s="184">
        <v>2825.6880000000001</v>
      </c>
      <c r="L86" s="184">
        <v>2700.5729999999999</v>
      </c>
      <c r="M86" s="184">
        <v>3110</v>
      </c>
      <c r="N86" s="184"/>
      <c r="O86" s="184"/>
      <c r="P86" s="184"/>
      <c r="Q86" s="185">
        <v>131278</v>
      </c>
      <c r="R86" s="185">
        <f>SUM(B86:Q86)</f>
        <v>488934.87</v>
      </c>
      <c r="S86" s="177"/>
      <c r="T86" s="178"/>
      <c r="BC86" s="179"/>
      <c r="BD86" s="179"/>
      <c r="BE86" s="179"/>
    </row>
    <row r="87" spans="1:57" ht="12.75" customHeight="1">
      <c r="A87" s="180" t="s">
        <v>61</v>
      </c>
      <c r="B87" s="184">
        <v>376285.60600000003</v>
      </c>
      <c r="C87" s="184">
        <v>223787.98800000001</v>
      </c>
      <c r="D87" s="184">
        <v>116851.117</v>
      </c>
      <c r="E87" s="184">
        <v>89142.089000000007</v>
      </c>
      <c r="F87" s="184">
        <v>52190.936999999998</v>
      </c>
      <c r="G87" s="184">
        <v>18763.878000000001</v>
      </c>
      <c r="H87" s="184">
        <v>16767</v>
      </c>
      <c r="I87" s="184">
        <v>8572.9789999999994</v>
      </c>
      <c r="J87" s="184">
        <v>16861</v>
      </c>
      <c r="K87" s="184">
        <v>9469.9240000000009</v>
      </c>
      <c r="L87" s="184">
        <v>7751.1480000000001</v>
      </c>
      <c r="M87" s="184">
        <v>11154.996999999999</v>
      </c>
      <c r="N87" s="184"/>
      <c r="O87" s="184"/>
      <c r="P87" s="184"/>
      <c r="Q87" s="185"/>
      <c r="R87" s="185">
        <f>SUM(B87:Q87)</f>
        <v>947598.66300000018</v>
      </c>
      <c r="S87" s="177"/>
      <c r="T87" s="178"/>
      <c r="BC87" s="179"/>
      <c r="BD87" s="179"/>
      <c r="BE87" s="179"/>
    </row>
    <row r="88" spans="1:57" ht="12.75" customHeight="1">
      <c r="B88" s="184">
        <f t="shared" ref="B88:M88" si="5">SUM(B84:B87)</f>
        <v>999650.22600000002</v>
      </c>
      <c r="C88" s="184">
        <f t="shared" si="5"/>
        <v>498994.02400000003</v>
      </c>
      <c r="D88" s="184">
        <f t="shared" si="5"/>
        <v>260032.739</v>
      </c>
      <c r="E88" s="184">
        <f t="shared" si="5"/>
        <v>173851.60800000001</v>
      </c>
      <c r="F88" s="184">
        <f t="shared" si="5"/>
        <v>156246.02799999999</v>
      </c>
      <c r="G88" s="184">
        <f t="shared" si="5"/>
        <v>62604.539999999994</v>
      </c>
      <c r="H88" s="184">
        <f t="shared" si="5"/>
        <v>38450</v>
      </c>
      <c r="I88" s="184">
        <f t="shared" si="5"/>
        <v>24211.287</v>
      </c>
      <c r="J88" s="184">
        <f t="shared" si="5"/>
        <v>29670</v>
      </c>
      <c r="K88" s="184">
        <f t="shared" si="5"/>
        <v>18673.616000000002</v>
      </c>
      <c r="L88" s="184">
        <f t="shared" si="5"/>
        <v>18526.178</v>
      </c>
      <c r="M88" s="184">
        <f t="shared" si="5"/>
        <v>23116.996999999999</v>
      </c>
      <c r="N88" s="184"/>
      <c r="O88" s="184"/>
      <c r="P88" s="184"/>
      <c r="Q88" s="185">
        <f>SUM(Q84:Q87)</f>
        <v>456861</v>
      </c>
      <c r="R88" s="185">
        <f>SUM(B88:Q88)</f>
        <v>2760888.2429999998</v>
      </c>
      <c r="S88" s="177"/>
      <c r="T88" s="178"/>
      <c r="BC88" s="179"/>
      <c r="BD88" s="179"/>
      <c r="BE88" s="179"/>
    </row>
    <row r="89" spans="1:57" s="179" customFormat="1" ht="12.75" customHeight="1">
      <c r="A89" s="180"/>
      <c r="B89" s="184">
        <v>999650.22600000002</v>
      </c>
      <c r="C89" s="184">
        <v>498994.02400000003</v>
      </c>
      <c r="D89" s="184">
        <v>260032.739</v>
      </c>
      <c r="E89" s="184">
        <v>173851.60800000001</v>
      </c>
      <c r="F89" s="184">
        <v>156246.02799999999</v>
      </c>
      <c r="G89" s="184">
        <v>62604.539999999994</v>
      </c>
      <c r="H89" s="184">
        <v>38450</v>
      </c>
      <c r="I89" s="184">
        <v>24211.287</v>
      </c>
      <c r="J89" s="184">
        <v>29670</v>
      </c>
      <c r="K89" s="184">
        <v>18673.616000000002</v>
      </c>
      <c r="L89" s="184">
        <v>18526.178</v>
      </c>
      <c r="M89" s="184">
        <v>23116.996999999999</v>
      </c>
      <c r="N89" s="185">
        <v>134212</v>
      </c>
      <c r="O89" s="185">
        <v>191371</v>
      </c>
      <c r="P89" s="185">
        <v>131278</v>
      </c>
      <c r="Q89" s="185">
        <v>456861</v>
      </c>
      <c r="R89" s="185">
        <v>2760888.2429999998</v>
      </c>
      <c r="S89" s="177"/>
      <c r="T89" s="178"/>
    </row>
    <row r="90" spans="1:57" s="179" customFormat="1" ht="12.75" customHeight="1">
      <c r="A90" s="197" t="s">
        <v>15</v>
      </c>
      <c r="B90" s="209">
        <v>0.36207558510726728</v>
      </c>
      <c r="C90" s="209">
        <v>0.18073677022789947</v>
      </c>
      <c r="D90" s="209">
        <v>9.4184449392071976E-2</v>
      </c>
      <c r="E90" s="209">
        <v>6.2969447764061492E-2</v>
      </c>
      <c r="F90" s="209">
        <v>5.6592666652172059E-2</v>
      </c>
      <c r="G90" s="209">
        <v>2.2675506753570537E-2</v>
      </c>
      <c r="H90" s="209">
        <v>1.3926677437048292E-2</v>
      </c>
      <c r="I90" s="209">
        <v>8.7693832089675069E-3</v>
      </c>
      <c r="J90" s="209">
        <v>1.0746541470929072E-2</v>
      </c>
      <c r="K90" s="209">
        <v>6.76362617985186E-3</v>
      </c>
      <c r="L90" s="209">
        <v>6.7102238009711431E-3</v>
      </c>
      <c r="M90" s="209">
        <v>8.3730288825022894E-3</v>
      </c>
      <c r="N90" s="210">
        <v>4.8611891604190521E-2</v>
      </c>
      <c r="O90" s="210">
        <v>6.9315011386355499E-2</v>
      </c>
      <c r="P90" s="210">
        <v>4.7549190132141109E-2</v>
      </c>
      <c r="Q90" s="210">
        <v>0.16547609312268713</v>
      </c>
      <c r="R90" s="210">
        <v>1</v>
      </c>
      <c r="S90" s="177"/>
      <c r="T90" s="178"/>
    </row>
    <row r="91" spans="1:57" ht="12.75" customHeight="1">
      <c r="A91" s="203" t="s">
        <v>38</v>
      </c>
      <c r="B91" s="209">
        <v>1.8103779255363364</v>
      </c>
      <c r="C91" s="209">
        <v>0.90368385113949734</v>
      </c>
      <c r="D91" s="209">
        <v>0.47092224696035989</v>
      </c>
      <c r="E91" s="209">
        <v>0.31484723882030746</v>
      </c>
      <c r="F91" s="209">
        <v>0.28296333326086032</v>
      </c>
      <c r="G91" s="209">
        <v>0.11337753376785269</v>
      </c>
      <c r="H91" s="209">
        <v>6.9633387185241452E-2</v>
      </c>
      <c r="I91" s="209">
        <v>4.3846916044837536E-2</v>
      </c>
      <c r="J91" s="209">
        <v>5.3732707354645359E-2</v>
      </c>
      <c r="K91" s="209">
        <v>3.3818130899259301E-2</v>
      </c>
      <c r="L91" s="209">
        <v>3.3551119004855717E-2</v>
      </c>
      <c r="M91" s="209">
        <v>4.1865144412511449E-2</v>
      </c>
      <c r="N91" s="210">
        <v>0.24305945802095261</v>
      </c>
      <c r="O91" s="210">
        <v>0.34657505693177748</v>
      </c>
      <c r="P91" s="210">
        <v>0.23774595066070553</v>
      </c>
      <c r="Q91" s="210">
        <v>0.82738046561343559</v>
      </c>
      <c r="R91" s="210">
        <v>5</v>
      </c>
    </row>
    <row r="92" spans="1:57" ht="12.75" customHeight="1">
      <c r="A92" s="203" t="s">
        <v>38</v>
      </c>
      <c r="B92" s="184">
        <v>2</v>
      </c>
      <c r="C92" s="184">
        <v>1</v>
      </c>
      <c r="D92" s="184">
        <v>1</v>
      </c>
      <c r="E92" s="184"/>
      <c r="F92" s="184"/>
      <c r="G92" s="184"/>
      <c r="H92" s="184"/>
      <c r="I92" s="184"/>
      <c r="J92" s="184"/>
      <c r="K92" s="184"/>
      <c r="L92" s="184"/>
      <c r="M92" s="184"/>
      <c r="N92" s="185"/>
      <c r="O92" s="185">
        <v>1</v>
      </c>
      <c r="R92" s="178">
        <f>SUM(B92:Q92)</f>
        <v>5</v>
      </c>
    </row>
    <row r="93" spans="1:57" ht="12.75" customHeight="1">
      <c r="B93" s="184"/>
      <c r="C93" s="184"/>
      <c r="D93" s="184"/>
      <c r="E93" s="184"/>
      <c r="F93" s="184"/>
      <c r="G93" s="184"/>
      <c r="H93" s="184"/>
      <c r="I93" s="184"/>
      <c r="J93" s="184"/>
      <c r="K93" s="184"/>
      <c r="L93" s="184"/>
      <c r="M93" s="184"/>
      <c r="N93" s="185"/>
      <c r="O93" s="185"/>
    </row>
    <row r="94" spans="1:57" ht="12.75" customHeight="1">
      <c r="A94" s="181"/>
      <c r="B94" s="182" t="s">
        <v>30</v>
      </c>
      <c r="C94" s="182" t="s">
        <v>1694</v>
      </c>
      <c r="D94" s="182" t="s">
        <v>6</v>
      </c>
      <c r="E94" s="182" t="s">
        <v>32</v>
      </c>
      <c r="F94" s="182" t="s">
        <v>1695</v>
      </c>
      <c r="G94" s="182" t="s">
        <v>34</v>
      </c>
      <c r="H94" s="61" t="s">
        <v>2221</v>
      </c>
      <c r="I94" s="61" t="s">
        <v>1696</v>
      </c>
      <c r="J94" s="182" t="s">
        <v>2228</v>
      </c>
      <c r="K94" s="182" t="s">
        <v>1697</v>
      </c>
      <c r="L94" s="182" t="s">
        <v>35</v>
      </c>
      <c r="M94" s="182" t="s">
        <v>36</v>
      </c>
      <c r="N94" s="183" t="s">
        <v>1720</v>
      </c>
      <c r="O94" s="183" t="s">
        <v>1664</v>
      </c>
      <c r="P94" s="189"/>
    </row>
    <row r="95" spans="1:57" ht="12.75" customHeight="1">
      <c r="A95" s="180" t="s">
        <v>55</v>
      </c>
      <c r="B95" s="184">
        <v>147568.652</v>
      </c>
      <c r="C95" s="184">
        <v>110783.84600000001</v>
      </c>
      <c r="D95" s="184">
        <v>50673.305</v>
      </c>
      <c r="E95" s="184">
        <v>36357.883999999998</v>
      </c>
      <c r="F95" s="184">
        <v>17083.643</v>
      </c>
      <c r="G95" s="184">
        <v>6606.7569999999996</v>
      </c>
      <c r="H95" s="184">
        <v>7119</v>
      </c>
      <c r="I95" s="184">
        <v>4466.6220000000003</v>
      </c>
      <c r="J95" s="184">
        <v>5287</v>
      </c>
      <c r="K95" s="184">
        <v>2302.0050000000001</v>
      </c>
      <c r="L95" s="184">
        <v>3403.1570000000002</v>
      </c>
      <c r="M95" s="184">
        <v>3379</v>
      </c>
      <c r="N95" s="185">
        <v>67459</v>
      </c>
      <c r="O95" s="185">
        <f>SUM(B95:N95)</f>
        <v>462489.87099999998</v>
      </c>
    </row>
    <row r="96" spans="1:57" ht="12.75" customHeight="1">
      <c r="A96" s="180" t="s">
        <v>60</v>
      </c>
      <c r="B96" s="184">
        <v>377819.40899999999</v>
      </c>
      <c r="C96" s="184">
        <v>296601.94799999997</v>
      </c>
      <c r="D96" s="184">
        <v>114641.06200000001</v>
      </c>
      <c r="E96" s="184">
        <v>135115.291</v>
      </c>
      <c r="F96" s="184">
        <v>45298.970999999998</v>
      </c>
      <c r="G96" s="184">
        <v>38469.374000000003</v>
      </c>
      <c r="H96" s="184">
        <v>17986</v>
      </c>
      <c r="I96" s="184">
        <v>8453.4009999999998</v>
      </c>
      <c r="J96" s="184">
        <v>12863</v>
      </c>
      <c r="K96" s="184">
        <v>7772.65</v>
      </c>
      <c r="L96" s="184">
        <v>8589.6990000000005</v>
      </c>
      <c r="M96" s="184">
        <v>7673.9989999999998</v>
      </c>
      <c r="N96" s="185"/>
      <c r="O96" s="185">
        <f>SUM(B96:N96)</f>
        <v>1071284.804</v>
      </c>
    </row>
    <row r="97" spans="1:16" ht="12.75" customHeight="1">
      <c r="A97" s="180" t="s">
        <v>62</v>
      </c>
      <c r="B97" s="184">
        <v>627507.83900000004</v>
      </c>
      <c r="C97" s="184">
        <v>404114.87800000003</v>
      </c>
      <c r="D97" s="184">
        <v>212358.02600000001</v>
      </c>
      <c r="E97" s="184">
        <v>160548.86600000001</v>
      </c>
      <c r="F97" s="184">
        <v>133782.10399999999</v>
      </c>
      <c r="G97" s="184">
        <v>37185.677000000003</v>
      </c>
      <c r="H97" s="184">
        <v>29120</v>
      </c>
      <c r="I97" s="184">
        <v>16054.947</v>
      </c>
      <c r="J97" s="184">
        <v>16106.911</v>
      </c>
      <c r="K97" s="184">
        <v>10389.089</v>
      </c>
      <c r="L97" s="184">
        <v>17970.210999999999</v>
      </c>
      <c r="M97" s="184">
        <v>9694</v>
      </c>
      <c r="N97" s="185">
        <v>54412</v>
      </c>
      <c r="O97" s="185">
        <f>SUM(B97:N97)</f>
        <v>1729244.5479999997</v>
      </c>
    </row>
    <row r="98" spans="1:16" ht="12.75" customHeight="1">
      <c r="B98" s="184">
        <f t="shared" ref="B98:N98" si="6">SUM(B95:B97)</f>
        <v>1152895.8999999999</v>
      </c>
      <c r="C98" s="184">
        <f t="shared" si="6"/>
        <v>811500.67200000002</v>
      </c>
      <c r="D98" s="184">
        <f t="shared" si="6"/>
        <v>377672.39300000004</v>
      </c>
      <c r="E98" s="184">
        <f t="shared" si="6"/>
        <v>332022.04099999997</v>
      </c>
      <c r="F98" s="184">
        <f t="shared" si="6"/>
        <v>196164.71799999999</v>
      </c>
      <c r="G98" s="184">
        <f t="shared" si="6"/>
        <v>82261.808000000005</v>
      </c>
      <c r="H98" s="184">
        <f t="shared" si="6"/>
        <v>54225</v>
      </c>
      <c r="I98" s="184">
        <f t="shared" si="6"/>
        <v>28974.97</v>
      </c>
      <c r="J98" s="184">
        <f t="shared" si="6"/>
        <v>34256.911</v>
      </c>
      <c r="K98" s="184">
        <f t="shared" si="6"/>
        <v>20463.743999999999</v>
      </c>
      <c r="L98" s="184">
        <f t="shared" si="6"/>
        <v>29963.066999999999</v>
      </c>
      <c r="M98" s="184">
        <f t="shared" si="6"/>
        <v>20746.999</v>
      </c>
      <c r="N98" s="185">
        <f t="shared" si="6"/>
        <v>121871</v>
      </c>
      <c r="O98" s="185">
        <f>SUM(B98:N98)</f>
        <v>3263019.2229999998</v>
      </c>
    </row>
    <row r="99" spans="1:16" ht="12.75" customHeight="1">
      <c r="A99" s="197" t="s">
        <v>15</v>
      </c>
      <c r="B99" s="209">
        <v>0.35332182289138786</v>
      </c>
      <c r="C99" s="209">
        <v>0.24869625844677412</v>
      </c>
      <c r="D99" s="209">
        <v>0.11574323262881987</v>
      </c>
      <c r="E99" s="209">
        <v>0.10175301409801103</v>
      </c>
      <c r="F99" s="209">
        <v>6.0117548991834427E-2</v>
      </c>
      <c r="G99" s="209">
        <v>2.5210335084808053E-2</v>
      </c>
      <c r="H99" s="209">
        <v>1.6618044913062409E-2</v>
      </c>
      <c r="I99" s="209">
        <v>8.8798036480338578E-3</v>
      </c>
      <c r="J99" s="209">
        <v>1.0498531776501275E-2</v>
      </c>
      <c r="K99" s="209">
        <v>6.2714138659550273E-3</v>
      </c>
      <c r="L99" s="209">
        <v>9.1826204359446405E-3</v>
      </c>
      <c r="M99" s="209">
        <v>6.3582215065608278E-3</v>
      </c>
      <c r="N99" s="210">
        <v>3.7349151712306662E-2</v>
      </c>
      <c r="O99" s="210">
        <v>1</v>
      </c>
    </row>
    <row r="100" spans="1:16" ht="12.75" customHeight="1">
      <c r="A100" s="203" t="s">
        <v>38</v>
      </c>
      <c r="B100" s="209">
        <v>2.119930937348327</v>
      </c>
      <c r="C100" s="209">
        <v>1.4921775506806447</v>
      </c>
      <c r="D100" s="209">
        <v>0.69445939577291926</v>
      </c>
      <c r="E100" s="209">
        <v>0.61051808458806622</v>
      </c>
      <c r="F100" s="209">
        <v>0.36070529395100659</v>
      </c>
      <c r="G100" s="209">
        <v>0.15126201050884833</v>
      </c>
      <c r="H100" s="209">
        <v>9.9708269478374453E-2</v>
      </c>
      <c r="I100" s="209">
        <v>5.3278821888203147E-2</v>
      </c>
      <c r="J100" s="209">
        <v>6.2991190659007656E-2</v>
      </c>
      <c r="K100" s="209">
        <v>3.7628483195730165E-2</v>
      </c>
      <c r="L100" s="209">
        <v>5.5095722615667843E-2</v>
      </c>
      <c r="M100" s="209">
        <v>3.8149329039364965E-2</v>
      </c>
      <c r="N100" s="210">
        <v>0.22409491027383999</v>
      </c>
      <c r="O100" s="210">
        <v>6</v>
      </c>
    </row>
    <row r="101" spans="1:16" ht="12.75" customHeight="1">
      <c r="A101" s="203" t="s">
        <v>38</v>
      </c>
      <c r="B101" s="184">
        <v>2</v>
      </c>
      <c r="C101" s="184">
        <v>2</v>
      </c>
      <c r="D101" s="184">
        <v>1</v>
      </c>
      <c r="E101" s="184">
        <v>1</v>
      </c>
      <c r="F101" s="184"/>
      <c r="G101" s="184"/>
      <c r="H101" s="184"/>
      <c r="I101" s="184"/>
      <c r="J101" s="184"/>
      <c r="K101" s="184"/>
      <c r="L101" s="184"/>
      <c r="M101" s="184"/>
      <c r="N101" s="185"/>
      <c r="O101" s="185">
        <f>SUM(B101:N101)</f>
        <v>6</v>
      </c>
    </row>
    <row r="102" spans="1:16" ht="12.75" customHeight="1">
      <c r="B102" s="184"/>
      <c r="C102" s="184"/>
      <c r="D102" s="184"/>
      <c r="E102" s="184"/>
      <c r="F102" s="184"/>
      <c r="G102" s="184"/>
      <c r="H102" s="184"/>
      <c r="I102" s="184"/>
      <c r="J102" s="184"/>
      <c r="K102" s="184"/>
      <c r="L102" s="184"/>
      <c r="M102" s="184"/>
      <c r="N102" s="185"/>
      <c r="O102" s="185"/>
    </row>
    <row r="103" spans="1:16" ht="12.75" customHeight="1">
      <c r="A103" s="181"/>
      <c r="B103" s="182" t="s">
        <v>30</v>
      </c>
      <c r="C103" s="182" t="s">
        <v>1694</v>
      </c>
      <c r="D103" s="182" t="s">
        <v>6</v>
      </c>
      <c r="E103" s="182" t="s">
        <v>32</v>
      </c>
      <c r="F103" s="182" t="s">
        <v>1695</v>
      </c>
      <c r="G103" s="182" t="s">
        <v>34</v>
      </c>
      <c r="H103" s="61" t="s">
        <v>2221</v>
      </c>
      <c r="I103" s="61" t="s">
        <v>1696</v>
      </c>
      <c r="J103" s="182" t="s">
        <v>2228</v>
      </c>
      <c r="K103" s="182" t="s">
        <v>1697</v>
      </c>
      <c r="L103" s="182" t="s">
        <v>35</v>
      </c>
      <c r="M103" s="182" t="s">
        <v>36</v>
      </c>
      <c r="N103" s="183" t="s">
        <v>1720</v>
      </c>
      <c r="O103" s="183" t="s">
        <v>1664</v>
      </c>
      <c r="P103" s="189"/>
    </row>
    <row r="104" spans="1:16" ht="12.75" customHeight="1">
      <c r="A104" s="180" t="s">
        <v>63</v>
      </c>
      <c r="B104" s="184">
        <v>1120863.0530000001</v>
      </c>
      <c r="C104" s="184">
        <v>955653.96499999997</v>
      </c>
      <c r="D104" s="184">
        <v>381185.88900000002</v>
      </c>
      <c r="E104" s="184">
        <v>311967.15500000003</v>
      </c>
      <c r="F104" s="213">
        <v>209310.799</v>
      </c>
      <c r="G104" s="184">
        <v>69979.455000000002</v>
      </c>
      <c r="H104" s="184">
        <v>50010</v>
      </c>
      <c r="I104" s="184">
        <v>47589.997000000003</v>
      </c>
      <c r="J104" s="184">
        <v>36244.688000000002</v>
      </c>
      <c r="K104" s="184">
        <v>29085.187999999998</v>
      </c>
      <c r="L104" s="184">
        <v>28334.162</v>
      </c>
      <c r="M104" s="184">
        <v>25219</v>
      </c>
      <c r="N104" s="185"/>
      <c r="O104" s="185">
        <f>SUM(B104:N104)</f>
        <v>3265443.3510000003</v>
      </c>
    </row>
    <row r="105" spans="1:16" ht="12.75" customHeight="1">
      <c r="A105" s="197" t="s">
        <v>15</v>
      </c>
      <c r="B105" s="209">
        <v>0.34324988447793775</v>
      </c>
      <c r="C105" s="209">
        <v>0.2926567275182842</v>
      </c>
      <c r="D105" s="209">
        <v>0.11673327264528008</v>
      </c>
      <c r="E105" s="209">
        <v>9.5535926202628532E-2</v>
      </c>
      <c r="F105" s="214">
        <v>6.4098738364547422E-2</v>
      </c>
      <c r="G105" s="209">
        <v>2.1430307458425113E-2</v>
      </c>
      <c r="H105" s="209">
        <v>1.5314918871486494E-2</v>
      </c>
      <c r="I105" s="209">
        <v>1.457382409816608E-2</v>
      </c>
      <c r="J105" s="209">
        <v>1.1099469231000601E-2</v>
      </c>
      <c r="K105" s="209">
        <v>8.9069644987389025E-3</v>
      </c>
      <c r="L105" s="209">
        <v>8.6769724519407225E-3</v>
      </c>
      <c r="M105" s="209">
        <v>7.7229941815640454E-3</v>
      </c>
      <c r="N105" s="210">
        <v>0</v>
      </c>
      <c r="O105" s="210">
        <v>1</v>
      </c>
    </row>
    <row r="106" spans="1:16" ht="12.75" customHeight="1">
      <c r="A106" s="203" t="s">
        <v>38</v>
      </c>
      <c r="B106" s="209">
        <v>2.4027491913455643</v>
      </c>
      <c r="C106" s="209">
        <v>2.0485970926279893</v>
      </c>
      <c r="D106" s="209">
        <v>0.81713290851696052</v>
      </c>
      <c r="E106" s="209">
        <v>0.66875148341839974</v>
      </c>
      <c r="F106" s="214">
        <v>0.44869116855183194</v>
      </c>
      <c r="G106" s="209">
        <v>0.15001215220897579</v>
      </c>
      <c r="H106" s="209">
        <v>0.10720443210040546</v>
      </c>
      <c r="I106" s="209">
        <v>0.10201676868716256</v>
      </c>
      <c r="J106" s="209">
        <v>7.7696284617004202E-2</v>
      </c>
      <c r="K106" s="209">
        <v>6.2348751491172319E-2</v>
      </c>
      <c r="L106" s="209">
        <v>6.0738807163585054E-2</v>
      </c>
      <c r="M106" s="209">
        <v>5.4060959270948318E-2</v>
      </c>
      <c r="N106" s="210">
        <v>0</v>
      </c>
      <c r="O106" s="210">
        <v>7</v>
      </c>
    </row>
    <row r="107" spans="1:16" ht="12.75" customHeight="1">
      <c r="A107" s="203" t="s">
        <v>38</v>
      </c>
      <c r="B107" s="184">
        <v>2</v>
      </c>
      <c r="C107" s="184">
        <v>2</v>
      </c>
      <c r="D107" s="184">
        <v>1</v>
      </c>
      <c r="E107" s="184">
        <v>1</v>
      </c>
      <c r="F107" s="213">
        <v>1</v>
      </c>
      <c r="G107" s="184"/>
      <c r="H107" s="184"/>
      <c r="I107" s="184"/>
      <c r="J107" s="184"/>
      <c r="K107" s="184"/>
      <c r="L107" s="184"/>
      <c r="M107" s="184"/>
      <c r="N107" s="185"/>
      <c r="O107" s="185">
        <f>SUM(B107:N107)</f>
        <v>7</v>
      </c>
    </row>
    <row r="108" spans="1:16" ht="12.75" customHeight="1">
      <c r="B108" s="184"/>
      <c r="C108" s="184"/>
      <c r="D108" s="184"/>
      <c r="E108" s="184"/>
      <c r="F108" s="213"/>
      <c r="G108" s="184"/>
      <c r="H108" s="184"/>
      <c r="I108" s="184"/>
      <c r="J108" s="184"/>
      <c r="K108" s="184"/>
      <c r="L108" s="184"/>
      <c r="M108" s="184"/>
      <c r="N108" s="185"/>
      <c r="O108" s="185"/>
    </row>
    <row r="109" spans="1:16" ht="12.75" customHeight="1">
      <c r="A109" s="181"/>
      <c r="B109" s="182" t="s">
        <v>30</v>
      </c>
      <c r="C109" s="182" t="s">
        <v>1694</v>
      </c>
      <c r="D109" s="182" t="s">
        <v>6</v>
      </c>
      <c r="E109" s="182" t="s">
        <v>32</v>
      </c>
      <c r="F109" s="182" t="s">
        <v>1695</v>
      </c>
      <c r="G109" s="182" t="s">
        <v>34</v>
      </c>
      <c r="H109" s="61" t="s">
        <v>2221</v>
      </c>
      <c r="I109" s="61" t="s">
        <v>1696</v>
      </c>
      <c r="J109" s="182" t="s">
        <v>2228</v>
      </c>
      <c r="K109" s="182" t="s">
        <v>1697</v>
      </c>
      <c r="L109" s="182" t="s">
        <v>35</v>
      </c>
      <c r="M109" s="182" t="s">
        <v>36</v>
      </c>
      <c r="N109" s="183" t="s">
        <v>1720</v>
      </c>
      <c r="O109" s="183" t="s">
        <v>1664</v>
      </c>
      <c r="P109" s="189"/>
    </row>
    <row r="110" spans="1:16" ht="12.75" customHeight="1">
      <c r="A110" s="180" t="s">
        <v>64</v>
      </c>
      <c r="B110" s="184">
        <v>295334.58100000001</v>
      </c>
      <c r="C110" s="184">
        <v>300173.82500000001</v>
      </c>
      <c r="D110" s="184">
        <v>114637.519</v>
      </c>
      <c r="E110" s="184">
        <v>66582.076000000001</v>
      </c>
      <c r="F110" s="184">
        <v>44603.133000000002</v>
      </c>
      <c r="G110" s="184">
        <v>15464.196</v>
      </c>
      <c r="H110" s="184">
        <v>9962</v>
      </c>
      <c r="I110" s="184">
        <v>6873.5280000000002</v>
      </c>
      <c r="J110" s="184">
        <v>5418</v>
      </c>
      <c r="K110" s="184">
        <v>5805.79</v>
      </c>
      <c r="L110" s="184">
        <v>5696.1210000000001</v>
      </c>
      <c r="M110" s="184">
        <v>6479</v>
      </c>
      <c r="N110" s="185"/>
      <c r="O110" s="185">
        <f>SUM(B110:N110)</f>
        <v>877029.76900000009</v>
      </c>
    </row>
    <row r="111" spans="1:16" ht="12.75" customHeight="1">
      <c r="A111" s="180" t="s">
        <v>65</v>
      </c>
      <c r="B111" s="184">
        <v>237686.041</v>
      </c>
      <c r="C111" s="184">
        <v>139753.663</v>
      </c>
      <c r="D111" s="184">
        <v>60121.667000000001</v>
      </c>
      <c r="E111" s="184">
        <v>71870.565000000002</v>
      </c>
      <c r="F111" s="184">
        <v>80530.782000000007</v>
      </c>
      <c r="G111" s="184">
        <v>8863.3140000000003</v>
      </c>
      <c r="H111" s="184">
        <v>7013</v>
      </c>
      <c r="I111" s="184">
        <v>5439.2579999999998</v>
      </c>
      <c r="J111" s="184">
        <v>4658.8459999999995</v>
      </c>
      <c r="K111" s="184">
        <v>3429.7080000000001</v>
      </c>
      <c r="L111" s="184">
        <v>4242.0150000000003</v>
      </c>
      <c r="M111" s="184">
        <v>4404.9989999999998</v>
      </c>
      <c r="N111" s="185"/>
      <c r="O111" s="185">
        <f>SUM(B111:N111)</f>
        <v>628013.85800000012</v>
      </c>
    </row>
    <row r="112" spans="1:16" ht="12.75" customHeight="1">
      <c r="A112" s="180" t="s">
        <v>66</v>
      </c>
      <c r="B112" s="184">
        <v>327746.63299999997</v>
      </c>
      <c r="C112" s="184">
        <v>209516.26800000001</v>
      </c>
      <c r="D112" s="184">
        <v>128802.25599999999</v>
      </c>
      <c r="E112" s="184">
        <v>194503.133</v>
      </c>
      <c r="F112" s="184">
        <v>117337.417</v>
      </c>
      <c r="G112" s="184">
        <v>16276.853999999999</v>
      </c>
      <c r="H112" s="184">
        <v>13822</v>
      </c>
      <c r="I112" s="184">
        <v>9235.3979999999992</v>
      </c>
      <c r="J112" s="184">
        <v>12341</v>
      </c>
      <c r="K112" s="184">
        <v>5589.4009999999998</v>
      </c>
      <c r="L112" s="184">
        <v>8383.8279999999995</v>
      </c>
      <c r="M112" s="184">
        <v>7549.5630000000001</v>
      </c>
      <c r="N112" s="185"/>
      <c r="O112" s="185">
        <f>SUM(B112:N112)</f>
        <v>1051103.7509999999</v>
      </c>
    </row>
    <row r="113" spans="1:16" ht="12.75" customHeight="1">
      <c r="A113" s="180" t="s">
        <v>69</v>
      </c>
      <c r="B113" s="184">
        <v>214923.552</v>
      </c>
      <c r="C113" s="184">
        <v>118080.474</v>
      </c>
      <c r="D113" s="184">
        <v>86198.551999999996</v>
      </c>
      <c r="E113" s="184">
        <v>58840.375999999997</v>
      </c>
      <c r="F113" s="184">
        <v>121492.609</v>
      </c>
      <c r="G113" s="184">
        <v>10669.79</v>
      </c>
      <c r="H113" s="184">
        <v>7168.5</v>
      </c>
      <c r="I113" s="184">
        <v>5591.0810000000001</v>
      </c>
      <c r="J113" s="184">
        <v>5261</v>
      </c>
      <c r="K113" s="184">
        <v>3832.2979999999998</v>
      </c>
      <c r="L113" s="184">
        <v>4490.7039999999997</v>
      </c>
      <c r="M113" s="184">
        <v>4861.9089999999997</v>
      </c>
      <c r="N113" s="185"/>
      <c r="O113" s="185">
        <f>SUM(B113:N113)</f>
        <v>641410.84499999997</v>
      </c>
    </row>
    <row r="114" spans="1:16" ht="12.75" customHeight="1">
      <c r="B114" s="184">
        <f t="shared" ref="B114:M114" si="7">SUM(B110:B113)</f>
        <v>1075690.8069999998</v>
      </c>
      <c r="C114" s="184">
        <f t="shared" si="7"/>
        <v>767524.2300000001</v>
      </c>
      <c r="D114" s="184">
        <f t="shared" si="7"/>
        <v>389759.99399999995</v>
      </c>
      <c r="E114" s="184">
        <f t="shared" si="7"/>
        <v>391796.14999999997</v>
      </c>
      <c r="F114" s="184">
        <f t="shared" si="7"/>
        <v>363963.94099999999</v>
      </c>
      <c r="G114" s="184">
        <f t="shared" si="7"/>
        <v>51274.154000000002</v>
      </c>
      <c r="H114" s="184">
        <f t="shared" si="7"/>
        <v>37965.5</v>
      </c>
      <c r="I114" s="184">
        <f t="shared" si="7"/>
        <v>27139.264999999999</v>
      </c>
      <c r="J114" s="184">
        <f t="shared" si="7"/>
        <v>27678.845999999998</v>
      </c>
      <c r="K114" s="184">
        <f t="shared" si="7"/>
        <v>18657.197</v>
      </c>
      <c r="L114" s="184">
        <f t="shared" si="7"/>
        <v>22812.667999999998</v>
      </c>
      <c r="M114" s="184">
        <f t="shared" si="7"/>
        <v>23295.470999999998</v>
      </c>
      <c r="N114" s="185"/>
      <c r="O114" s="185">
        <f>SUM(B114:N114)</f>
        <v>3197558.2230000002</v>
      </c>
    </row>
    <row r="115" spans="1:16" ht="12.75" customHeight="1">
      <c r="A115" s="197" t="s">
        <v>15</v>
      </c>
      <c r="B115" s="209">
        <v>0.33641007668369194</v>
      </c>
      <c r="C115" s="209">
        <v>0.24003448146126222</v>
      </c>
      <c r="D115" s="209">
        <v>0.12189300923325203</v>
      </c>
      <c r="E115" s="209">
        <v>0.12252979388516358</v>
      </c>
      <c r="F115" s="209">
        <v>0.11382558678119181</v>
      </c>
      <c r="G115" s="209">
        <v>1.6035409029047726E-2</v>
      </c>
      <c r="H115" s="209">
        <v>1.1873278718402869E-2</v>
      </c>
      <c r="I115" s="209">
        <v>8.4874967419787933E-3</v>
      </c>
      <c r="J115" s="209">
        <v>8.6562445684042182E-3</v>
      </c>
      <c r="K115" s="209">
        <v>5.8348263577497955E-3</v>
      </c>
      <c r="L115" s="209">
        <v>7.1344026938770762E-3</v>
      </c>
      <c r="M115" s="209">
        <v>7.2853938459778271E-3</v>
      </c>
      <c r="N115" s="210">
        <v>0</v>
      </c>
      <c r="O115" s="210">
        <v>1</v>
      </c>
    </row>
    <row r="116" spans="1:16" ht="12.75" customHeight="1">
      <c r="A116" s="203" t="s">
        <v>38</v>
      </c>
      <c r="B116" s="209">
        <v>2.3548705367858433</v>
      </c>
      <c r="C116" s="209">
        <v>1.6802413702288355</v>
      </c>
      <c r="D116" s="209">
        <v>0.85325106463276423</v>
      </c>
      <c r="E116" s="209">
        <v>0.85770855719614503</v>
      </c>
      <c r="F116" s="209">
        <v>0.79677910746834268</v>
      </c>
      <c r="G116" s="209">
        <v>0.11224786320333409</v>
      </c>
      <c r="H116" s="209">
        <v>8.311295102882009E-2</v>
      </c>
      <c r="I116" s="209">
        <v>5.9412477193851551E-2</v>
      </c>
      <c r="J116" s="209">
        <v>6.0593711978829526E-2</v>
      </c>
      <c r="K116" s="209">
        <v>4.0843784504248568E-2</v>
      </c>
      <c r="L116" s="209">
        <v>4.9940818857139531E-2</v>
      </c>
      <c r="M116" s="209">
        <v>5.0997756921844786E-2</v>
      </c>
      <c r="N116" s="210">
        <v>0</v>
      </c>
      <c r="O116" s="210">
        <v>7</v>
      </c>
    </row>
    <row r="117" spans="1:16" ht="12.75" customHeight="1">
      <c r="A117" s="203" t="s">
        <v>38</v>
      </c>
      <c r="B117" s="184">
        <v>2</v>
      </c>
      <c r="C117" s="184">
        <v>2</v>
      </c>
      <c r="D117" s="184">
        <v>1</v>
      </c>
      <c r="E117" s="184">
        <v>1</v>
      </c>
      <c r="F117" s="184">
        <v>1</v>
      </c>
      <c r="G117" s="184"/>
      <c r="H117" s="184"/>
      <c r="I117" s="184"/>
      <c r="J117" s="184"/>
      <c r="K117" s="184"/>
      <c r="L117" s="184"/>
      <c r="M117" s="184"/>
      <c r="N117" s="185"/>
      <c r="O117" s="185">
        <f>SUM(B117:N117)</f>
        <v>7</v>
      </c>
    </row>
    <row r="118" spans="1:16" ht="12.75" customHeight="1">
      <c r="B118" s="184"/>
      <c r="C118" s="184"/>
      <c r="D118" s="184"/>
      <c r="E118" s="184"/>
      <c r="F118" s="184"/>
      <c r="G118" s="184"/>
      <c r="H118" s="184"/>
      <c r="I118" s="184"/>
      <c r="J118" s="184"/>
      <c r="K118" s="184"/>
      <c r="L118" s="184"/>
      <c r="M118" s="184"/>
      <c r="N118" s="185"/>
      <c r="O118" s="185"/>
    </row>
    <row r="119" spans="1:16" ht="12.75" customHeight="1">
      <c r="A119" s="181"/>
      <c r="B119" s="182" t="s">
        <v>30</v>
      </c>
      <c r="C119" s="182" t="s">
        <v>1694</v>
      </c>
      <c r="D119" s="182" t="s">
        <v>6</v>
      </c>
      <c r="E119" s="182" t="s">
        <v>32</v>
      </c>
      <c r="F119" s="182" t="s">
        <v>1695</v>
      </c>
      <c r="G119" s="182" t="s">
        <v>34</v>
      </c>
      <c r="H119" s="61" t="s">
        <v>2221</v>
      </c>
      <c r="I119" s="61" t="s">
        <v>1696</v>
      </c>
      <c r="J119" s="182" t="s">
        <v>2228</v>
      </c>
      <c r="K119" s="182" t="s">
        <v>1697</v>
      </c>
      <c r="L119" s="182" t="s">
        <v>35</v>
      </c>
      <c r="M119" s="182" t="s">
        <v>36</v>
      </c>
      <c r="N119" s="183" t="s">
        <v>1720</v>
      </c>
      <c r="O119" s="183" t="s">
        <v>1664</v>
      </c>
      <c r="P119" s="189"/>
    </row>
    <row r="120" spans="1:16" ht="12.75" customHeight="1">
      <c r="A120" s="180" t="s">
        <v>67</v>
      </c>
      <c r="B120" s="184">
        <v>820641.54599999997</v>
      </c>
      <c r="C120" s="184">
        <v>344941.80099999998</v>
      </c>
      <c r="D120" s="184">
        <v>608104.87800000003</v>
      </c>
      <c r="E120" s="184">
        <v>421790.45</v>
      </c>
      <c r="F120" s="184">
        <v>1293626.581</v>
      </c>
      <c r="G120" s="184">
        <v>46256.237000000001</v>
      </c>
      <c r="H120" s="184">
        <v>38834</v>
      </c>
      <c r="I120" s="184">
        <v>47380.533000000003</v>
      </c>
      <c r="J120" s="184">
        <v>30509.924999999999</v>
      </c>
      <c r="K120" s="184">
        <v>20442.066999999999</v>
      </c>
      <c r="L120" s="184">
        <v>23486.164000000001</v>
      </c>
      <c r="M120" s="184">
        <v>14573.998</v>
      </c>
      <c r="N120" s="185"/>
      <c r="O120" s="185">
        <f>SUM(B120:N120)</f>
        <v>3710588.1799999997</v>
      </c>
    </row>
    <row r="121" spans="1:16" ht="12.75" customHeight="1">
      <c r="A121" s="180" t="s">
        <v>70</v>
      </c>
      <c r="B121" s="184">
        <v>174143.856</v>
      </c>
      <c r="C121" s="184">
        <v>53187.328000000001</v>
      </c>
      <c r="D121" s="184">
        <v>79133.951000000001</v>
      </c>
      <c r="E121" s="184">
        <v>45845.279000000002</v>
      </c>
      <c r="F121" s="184">
        <v>59387.025000000001</v>
      </c>
      <c r="G121" s="184">
        <v>5400.7359999999999</v>
      </c>
      <c r="H121" s="184">
        <v>4611</v>
      </c>
      <c r="I121" s="184">
        <v>4468.7839999999997</v>
      </c>
      <c r="J121" s="184">
        <v>5874</v>
      </c>
      <c r="K121" s="184">
        <v>1813.732</v>
      </c>
      <c r="L121" s="184">
        <v>2030.498</v>
      </c>
      <c r="M121" s="184">
        <v>3794.6880000000001</v>
      </c>
      <c r="N121" s="185">
        <v>115397</v>
      </c>
      <c r="O121" s="185">
        <f>SUM(B121:N121)</f>
        <v>555087.87700000009</v>
      </c>
    </row>
    <row r="122" spans="1:16" ht="12.75" customHeight="1">
      <c r="B122" s="184">
        <f t="shared" ref="B122:N122" si="8">SUM(B120:B121)</f>
        <v>994785.402</v>
      </c>
      <c r="C122" s="184">
        <f t="shared" si="8"/>
        <v>398129.12899999996</v>
      </c>
      <c r="D122" s="184">
        <f t="shared" si="8"/>
        <v>687238.82900000003</v>
      </c>
      <c r="E122" s="184">
        <f t="shared" si="8"/>
        <v>467635.72899999999</v>
      </c>
      <c r="F122" s="184">
        <f t="shared" si="8"/>
        <v>1353013.6059999999</v>
      </c>
      <c r="G122" s="184">
        <f t="shared" si="8"/>
        <v>51656.972999999998</v>
      </c>
      <c r="H122" s="184">
        <f t="shared" si="8"/>
        <v>43445</v>
      </c>
      <c r="I122" s="184">
        <f t="shared" si="8"/>
        <v>51849.317000000003</v>
      </c>
      <c r="J122" s="184">
        <f t="shared" si="8"/>
        <v>36383.925000000003</v>
      </c>
      <c r="K122" s="184">
        <f t="shared" si="8"/>
        <v>22255.798999999999</v>
      </c>
      <c r="L122" s="184">
        <f t="shared" si="8"/>
        <v>25516.662</v>
      </c>
      <c r="M122" s="184">
        <f t="shared" si="8"/>
        <v>18368.686000000002</v>
      </c>
      <c r="N122" s="185">
        <f t="shared" si="8"/>
        <v>115397</v>
      </c>
      <c r="O122" s="185">
        <f>SUM(B122:N122)</f>
        <v>4265676.057</v>
      </c>
    </row>
    <row r="123" spans="1:16" ht="12.75" customHeight="1">
      <c r="A123" s="197" t="s">
        <v>15</v>
      </c>
      <c r="B123" s="209">
        <v>0.23320697322234565</v>
      </c>
      <c r="C123" s="209">
        <v>9.3333184161199415E-2</v>
      </c>
      <c r="D123" s="209">
        <v>0.16110900589186489</v>
      </c>
      <c r="E123" s="209">
        <v>0.1096275766727778</v>
      </c>
      <c r="F123" s="209">
        <v>0.31718620634112532</v>
      </c>
      <c r="G123" s="209">
        <v>1.2109914655903276E-2</v>
      </c>
      <c r="H123" s="209">
        <v>1.0184786519057512E-2</v>
      </c>
      <c r="I123" s="209">
        <v>1.2155005749889272E-2</v>
      </c>
      <c r="J123" s="209">
        <v>8.5294627425572464E-3</v>
      </c>
      <c r="K123" s="209">
        <v>5.2174142392922918E-3</v>
      </c>
      <c r="L123" s="209">
        <v>5.9818564886395921E-3</v>
      </c>
      <c r="M123" s="209">
        <v>4.3061605603774995E-3</v>
      </c>
      <c r="N123" s="210">
        <v>2.7052452754970185E-2</v>
      </c>
      <c r="O123" s="210">
        <v>1</v>
      </c>
    </row>
    <row r="124" spans="1:16" ht="12.75" customHeight="1">
      <c r="A124" s="203" t="s">
        <v>38</v>
      </c>
      <c r="B124" s="209">
        <v>2.0988627590011109</v>
      </c>
      <c r="C124" s="209">
        <v>0.83999865745079472</v>
      </c>
      <c r="D124" s="209">
        <v>1.449981053026784</v>
      </c>
      <c r="E124" s="209">
        <v>0.98664819005500015</v>
      </c>
      <c r="F124" s="209">
        <v>2.8546758570701281</v>
      </c>
      <c r="G124" s="209">
        <v>0.10898923190312948</v>
      </c>
      <c r="H124" s="209">
        <v>9.16630786715176E-2</v>
      </c>
      <c r="I124" s="209">
        <v>0.10939505174900345</v>
      </c>
      <c r="J124" s="209">
        <v>7.6765164683015225E-2</v>
      </c>
      <c r="K124" s="209">
        <v>4.6956728153630625E-2</v>
      </c>
      <c r="L124" s="209">
        <v>5.3836708397756332E-2</v>
      </c>
      <c r="M124" s="209">
        <v>3.8755445043397493E-2</v>
      </c>
      <c r="N124" s="210">
        <v>0.24347207479473165</v>
      </c>
      <c r="O124" s="210">
        <v>9</v>
      </c>
    </row>
    <row r="125" spans="1:16" ht="12.75" customHeight="1">
      <c r="A125" s="203" t="s">
        <v>38</v>
      </c>
      <c r="B125" s="184">
        <v>2</v>
      </c>
      <c r="C125" s="184">
        <v>1</v>
      </c>
      <c r="D125" s="184">
        <v>2</v>
      </c>
      <c r="E125" s="184">
        <v>1</v>
      </c>
      <c r="F125" s="184">
        <v>3</v>
      </c>
      <c r="G125" s="184"/>
      <c r="H125" s="184"/>
      <c r="I125" s="184"/>
      <c r="J125" s="184"/>
      <c r="K125" s="184"/>
      <c r="L125" s="184"/>
      <c r="M125" s="184"/>
      <c r="N125" s="185"/>
      <c r="O125" s="185">
        <f>SUM(B125:N125)</f>
        <v>9</v>
      </c>
    </row>
    <row r="126" spans="1:16" ht="12.75" customHeight="1">
      <c r="B126" s="184"/>
      <c r="C126" s="184"/>
      <c r="D126" s="184"/>
      <c r="E126" s="184"/>
      <c r="F126" s="184"/>
      <c r="G126" s="184"/>
      <c r="H126" s="184"/>
      <c r="I126" s="184"/>
      <c r="J126" s="184"/>
      <c r="K126" s="184"/>
      <c r="L126" s="184"/>
      <c r="M126" s="184"/>
      <c r="N126" s="185"/>
      <c r="O126" s="185"/>
    </row>
    <row r="127" spans="1:16" ht="12.75" customHeight="1">
      <c r="A127" s="181"/>
      <c r="B127" s="182" t="s">
        <v>30</v>
      </c>
      <c r="C127" s="182" t="s">
        <v>1694</v>
      </c>
      <c r="D127" s="182" t="s">
        <v>6</v>
      </c>
      <c r="E127" s="182" t="s">
        <v>32</v>
      </c>
      <c r="F127" s="182" t="s">
        <v>1695</v>
      </c>
      <c r="G127" s="182" t="s">
        <v>34</v>
      </c>
      <c r="H127" s="61" t="s">
        <v>2221</v>
      </c>
      <c r="I127" s="61" t="s">
        <v>1696</v>
      </c>
      <c r="J127" s="182" t="s">
        <v>2228</v>
      </c>
      <c r="K127" s="182" t="s">
        <v>1697</v>
      </c>
      <c r="L127" s="182" t="s">
        <v>35</v>
      </c>
      <c r="M127" s="182" t="s">
        <v>36</v>
      </c>
      <c r="N127" s="183" t="s">
        <v>1720</v>
      </c>
      <c r="O127" s="183" t="s">
        <v>1664</v>
      </c>
      <c r="P127" s="189"/>
    </row>
    <row r="128" spans="1:16" ht="12.75" customHeight="1">
      <c r="A128" s="180" t="s">
        <v>68</v>
      </c>
      <c r="B128" s="184">
        <v>765275.95900000003</v>
      </c>
      <c r="C128" s="184">
        <v>382320.22700000001</v>
      </c>
      <c r="D128" s="184">
        <v>371002.77100000001</v>
      </c>
      <c r="E128" s="184">
        <v>248576.23699999999</v>
      </c>
      <c r="F128" s="184">
        <v>470526.17099999997</v>
      </c>
      <c r="G128" s="184">
        <v>48556.089</v>
      </c>
      <c r="H128" s="184">
        <v>27402</v>
      </c>
      <c r="I128" s="184">
        <v>27730.210999999999</v>
      </c>
      <c r="J128" s="184">
        <v>17270</v>
      </c>
      <c r="K128" s="184">
        <v>15159.183000000001</v>
      </c>
      <c r="L128" s="184">
        <v>17318.657999999999</v>
      </c>
      <c r="M128" s="184">
        <v>21988</v>
      </c>
      <c r="N128" s="185"/>
      <c r="O128" s="185">
        <f>SUM(B128:N128)</f>
        <v>2413125.5060000001</v>
      </c>
    </row>
    <row r="129" spans="1:56" ht="12.75" customHeight="1">
      <c r="A129" s="197" t="s">
        <v>15</v>
      </c>
      <c r="B129" s="209">
        <v>0.31713060804223253</v>
      </c>
      <c r="C129" s="209">
        <v>0.15843362728105034</v>
      </c>
      <c r="D129" s="209">
        <v>0.15374366980811316</v>
      </c>
      <c r="E129" s="209">
        <v>0.10301007402306243</v>
      </c>
      <c r="F129" s="209">
        <v>0.19498619936264516</v>
      </c>
      <c r="G129" s="209">
        <v>2.0121659184020906E-2</v>
      </c>
      <c r="H129" s="209">
        <v>1.1355397774325295E-2</v>
      </c>
      <c r="I129" s="209">
        <v>1.1491408520216436E-2</v>
      </c>
      <c r="J129" s="209">
        <v>7.156693656032327E-3</v>
      </c>
      <c r="K129" s="209">
        <v>6.2819703999266417E-3</v>
      </c>
      <c r="L129" s="209">
        <v>7.1768575471681242E-3</v>
      </c>
      <c r="M129" s="209">
        <v>9.1118344012066487E-3</v>
      </c>
      <c r="N129" s="210">
        <v>0</v>
      </c>
      <c r="O129" s="210">
        <v>1</v>
      </c>
    </row>
    <row r="130" spans="1:56" ht="12.75" customHeight="1">
      <c r="A130" s="203" t="s">
        <v>38</v>
      </c>
      <c r="B130" s="209">
        <v>1.5856530402111626</v>
      </c>
      <c r="C130" s="209">
        <v>0.79216813640525174</v>
      </c>
      <c r="D130" s="209">
        <v>0.7687183490405658</v>
      </c>
      <c r="E130" s="209">
        <v>0.51505037011531218</v>
      </c>
      <c r="F130" s="209">
        <v>0.97493099681322581</v>
      </c>
      <c r="G130" s="209">
        <v>0.10060829592010453</v>
      </c>
      <c r="H130" s="209">
        <v>5.6776988871626473E-2</v>
      </c>
      <c r="I130" s="209">
        <v>5.7457042601082177E-2</v>
      </c>
      <c r="J130" s="209">
        <v>3.5783468280161636E-2</v>
      </c>
      <c r="K130" s="209">
        <v>3.1409851999633212E-2</v>
      </c>
      <c r="L130" s="209">
        <v>3.5884287735840618E-2</v>
      </c>
      <c r="M130" s="209">
        <v>4.5559172006033245E-2</v>
      </c>
      <c r="N130" s="210">
        <v>0</v>
      </c>
      <c r="O130" s="210">
        <v>5</v>
      </c>
    </row>
    <row r="131" spans="1:56" ht="12.75" customHeight="1">
      <c r="A131" s="203" t="s">
        <v>38</v>
      </c>
      <c r="B131" s="184">
        <v>2</v>
      </c>
      <c r="C131" s="184">
        <v>1</v>
      </c>
      <c r="D131" s="184">
        <v>1</v>
      </c>
      <c r="E131" s="184"/>
      <c r="F131" s="184">
        <v>1</v>
      </c>
      <c r="G131" s="184"/>
      <c r="H131" s="184"/>
      <c r="I131" s="184"/>
      <c r="J131" s="184"/>
      <c r="K131" s="184"/>
      <c r="L131" s="184"/>
      <c r="M131" s="184"/>
      <c r="N131" s="185"/>
      <c r="O131" s="185">
        <f>SUM(B131:N131)</f>
        <v>5</v>
      </c>
    </row>
    <row r="132" spans="1:56" ht="12.75" customHeight="1">
      <c r="B132" s="184"/>
      <c r="C132" s="184"/>
      <c r="D132" s="184"/>
      <c r="E132" s="184"/>
      <c r="F132" s="184"/>
      <c r="G132" s="184"/>
      <c r="H132" s="184"/>
      <c r="I132" s="184"/>
      <c r="J132" s="184"/>
      <c r="K132" s="184"/>
      <c r="L132" s="184"/>
      <c r="M132" s="184"/>
      <c r="N132" s="185"/>
      <c r="O132" s="185"/>
    </row>
    <row r="133" spans="1:56" ht="12.75" customHeight="1">
      <c r="A133" s="181"/>
      <c r="B133" s="182" t="s">
        <v>30</v>
      </c>
      <c r="C133" s="182" t="s">
        <v>1694</v>
      </c>
      <c r="D133" s="182" t="s">
        <v>6</v>
      </c>
      <c r="E133" s="182" t="s">
        <v>32</v>
      </c>
      <c r="F133" s="182" t="s">
        <v>1695</v>
      </c>
      <c r="G133" s="182" t="s">
        <v>34</v>
      </c>
      <c r="H133" s="61" t="s">
        <v>2221</v>
      </c>
      <c r="I133" s="61" t="s">
        <v>1696</v>
      </c>
      <c r="J133" s="182" t="s">
        <v>2228</v>
      </c>
      <c r="K133" s="182" t="s">
        <v>1697</v>
      </c>
      <c r="L133" s="182" t="s">
        <v>35</v>
      </c>
      <c r="M133" s="182" t="s">
        <v>36</v>
      </c>
      <c r="N133" s="182"/>
      <c r="O133" s="182"/>
      <c r="P133" s="183" t="s">
        <v>1720</v>
      </c>
      <c r="Q133" s="183" t="s">
        <v>1664</v>
      </c>
      <c r="R133" s="189"/>
      <c r="S133" s="178"/>
      <c r="T133" s="178"/>
      <c r="BC133" s="179"/>
      <c r="BD133" s="179"/>
    </row>
    <row r="134" spans="1:56" ht="12.75" customHeight="1">
      <c r="A134" s="180" t="s">
        <v>71</v>
      </c>
      <c r="B134" s="184">
        <v>109390.124</v>
      </c>
      <c r="C134" s="184">
        <v>55010.758999999998</v>
      </c>
      <c r="D134" s="184">
        <v>43925.925000000003</v>
      </c>
      <c r="E134" s="184">
        <v>18772.302</v>
      </c>
      <c r="F134" s="184">
        <v>15712.312</v>
      </c>
      <c r="G134" s="184">
        <v>6740.268</v>
      </c>
      <c r="H134" s="184">
        <v>3455</v>
      </c>
      <c r="I134" s="184">
        <v>1871.0260000000001</v>
      </c>
      <c r="J134" s="184">
        <v>2186</v>
      </c>
      <c r="K134" s="184">
        <v>2062.232</v>
      </c>
      <c r="L134" s="184">
        <v>1574.953</v>
      </c>
      <c r="M134" s="184">
        <v>2159</v>
      </c>
      <c r="N134" s="184"/>
      <c r="O134" s="184"/>
      <c r="P134" s="185">
        <v>109743</v>
      </c>
      <c r="Q134" s="185">
        <f t="shared" ref="Q134:Q139" si="9">SUM(B134:P134)</f>
        <v>372602.90100000007</v>
      </c>
      <c r="R134" s="177"/>
      <c r="S134" s="178"/>
      <c r="T134" s="178"/>
      <c r="BC134" s="179"/>
      <c r="BD134" s="179"/>
    </row>
    <row r="135" spans="1:56" ht="12.75" customHeight="1">
      <c r="A135" s="180" t="s">
        <v>72</v>
      </c>
      <c r="B135" s="184">
        <v>170750.47500000001</v>
      </c>
      <c r="C135" s="184">
        <v>67747.126000000004</v>
      </c>
      <c r="D135" s="184">
        <v>47530.190999999999</v>
      </c>
      <c r="E135" s="184">
        <v>26531.645</v>
      </c>
      <c r="F135" s="184">
        <v>16827.260999999999</v>
      </c>
      <c r="G135" s="184">
        <v>8893.634</v>
      </c>
      <c r="H135" s="184">
        <v>4004</v>
      </c>
      <c r="I135" s="184">
        <v>2450.636</v>
      </c>
      <c r="J135" s="184">
        <v>2733</v>
      </c>
      <c r="K135" s="184">
        <v>2056.866</v>
      </c>
      <c r="L135" s="184">
        <v>1949.07</v>
      </c>
      <c r="M135" s="184">
        <v>2482</v>
      </c>
      <c r="N135" s="184"/>
      <c r="O135" s="184"/>
      <c r="P135" s="185">
        <v>105174</v>
      </c>
      <c r="Q135" s="185">
        <f t="shared" si="9"/>
        <v>459129.90400000004</v>
      </c>
      <c r="R135" s="177"/>
      <c r="S135" s="178"/>
      <c r="T135" s="178"/>
      <c r="BC135" s="179"/>
      <c r="BD135" s="179"/>
    </row>
    <row r="136" spans="1:56" ht="12.75" customHeight="1">
      <c r="A136" s="180" t="s">
        <v>73</v>
      </c>
      <c r="B136" s="184">
        <v>299505.42700000003</v>
      </c>
      <c r="C136" s="184">
        <v>157449.32500000001</v>
      </c>
      <c r="D136" s="184">
        <v>135914.23199999999</v>
      </c>
      <c r="E136" s="184">
        <v>62243.095999999998</v>
      </c>
      <c r="F136" s="184">
        <v>84380.963000000003</v>
      </c>
      <c r="G136" s="184">
        <v>12659.412</v>
      </c>
      <c r="H136" s="184">
        <v>9542</v>
      </c>
      <c r="I136" s="184">
        <v>7037.6170000000002</v>
      </c>
      <c r="J136" s="184">
        <v>6190</v>
      </c>
      <c r="K136" s="184">
        <v>4034.232</v>
      </c>
      <c r="L136" s="184">
        <v>6891.5339999999997</v>
      </c>
      <c r="M136" s="184">
        <v>5073</v>
      </c>
      <c r="N136" s="184"/>
      <c r="O136" s="184"/>
      <c r="P136" s="185"/>
      <c r="Q136" s="185">
        <f t="shared" si="9"/>
        <v>790920.83799999999</v>
      </c>
      <c r="R136" s="177"/>
      <c r="S136" s="178"/>
      <c r="T136" s="178"/>
      <c r="BC136" s="179"/>
      <c r="BD136" s="179"/>
    </row>
    <row r="137" spans="1:56" ht="12.75" customHeight="1">
      <c r="A137" s="180" t="s">
        <v>74</v>
      </c>
      <c r="B137" s="184">
        <v>454072.68900000001</v>
      </c>
      <c r="C137" s="184">
        <v>210751.022</v>
      </c>
      <c r="D137" s="184">
        <v>172807.58600000001</v>
      </c>
      <c r="E137" s="184">
        <v>96873.418000000005</v>
      </c>
      <c r="F137" s="184">
        <v>110173.173</v>
      </c>
      <c r="G137" s="184">
        <v>26681.452000000001</v>
      </c>
      <c r="H137" s="184">
        <v>14631</v>
      </c>
      <c r="I137" s="184">
        <v>17098.434000000001</v>
      </c>
      <c r="J137" s="184">
        <v>11932</v>
      </c>
      <c r="K137" s="184">
        <v>6885.4</v>
      </c>
      <c r="L137" s="184">
        <v>7444.5910000000003</v>
      </c>
      <c r="M137" s="184">
        <v>7908</v>
      </c>
      <c r="N137" s="184"/>
      <c r="O137" s="184"/>
      <c r="P137" s="185">
        <v>16691</v>
      </c>
      <c r="Q137" s="185">
        <f t="shared" si="9"/>
        <v>1153949.7649999999</v>
      </c>
      <c r="R137" s="177"/>
      <c r="S137" s="178"/>
      <c r="T137" s="178"/>
      <c r="BC137" s="179"/>
      <c r="BD137" s="179"/>
    </row>
    <row r="138" spans="1:56" ht="12.75" customHeight="1">
      <c r="A138" s="180" t="s">
        <v>75</v>
      </c>
      <c r="B138" s="184">
        <v>286779.26699999999</v>
      </c>
      <c r="C138" s="184">
        <v>105925.829</v>
      </c>
      <c r="D138" s="184">
        <v>101233.894</v>
      </c>
      <c r="E138" s="184">
        <v>45350.661999999997</v>
      </c>
      <c r="F138" s="184">
        <v>32563.275000000001</v>
      </c>
      <c r="G138" s="184">
        <v>10945.246999999999</v>
      </c>
      <c r="H138" s="184">
        <v>6567</v>
      </c>
      <c r="I138" s="184">
        <v>4762.5730000000003</v>
      </c>
      <c r="J138" s="184">
        <v>5729</v>
      </c>
      <c r="K138" s="184">
        <v>2992.1419999999998</v>
      </c>
      <c r="L138" s="184">
        <v>4398.9579999999996</v>
      </c>
      <c r="M138" s="184">
        <v>6222</v>
      </c>
      <c r="N138" s="61" t="s">
        <v>1710</v>
      </c>
      <c r="O138" s="61" t="s">
        <v>1712</v>
      </c>
      <c r="P138" s="185">
        <v>183817</v>
      </c>
      <c r="Q138" s="185">
        <f t="shared" si="9"/>
        <v>797286.84699999995</v>
      </c>
      <c r="R138" s="177"/>
      <c r="S138" s="178"/>
      <c r="T138" s="178"/>
      <c r="BC138" s="179"/>
      <c r="BD138" s="179"/>
    </row>
    <row r="139" spans="1:56" ht="12.75" customHeight="1">
      <c r="B139" s="184">
        <f t="shared" ref="B139:M139" si="10">SUM(B134:B138)</f>
        <v>1320497.9820000001</v>
      </c>
      <c r="C139" s="184">
        <f t="shared" si="10"/>
        <v>596884.06099999999</v>
      </c>
      <c r="D139" s="184">
        <f t="shared" si="10"/>
        <v>501411.82799999998</v>
      </c>
      <c r="E139" s="184">
        <f t="shared" si="10"/>
        <v>249771.12300000002</v>
      </c>
      <c r="F139" s="184">
        <f t="shared" si="10"/>
        <v>259656.98399999997</v>
      </c>
      <c r="G139" s="184">
        <f t="shared" si="10"/>
        <v>65920.013000000006</v>
      </c>
      <c r="H139" s="184">
        <f t="shared" si="10"/>
        <v>38199</v>
      </c>
      <c r="I139" s="184">
        <f t="shared" si="10"/>
        <v>33220.286000000007</v>
      </c>
      <c r="J139" s="184">
        <f t="shared" si="10"/>
        <v>28770</v>
      </c>
      <c r="K139" s="184">
        <f t="shared" si="10"/>
        <v>18030.871999999999</v>
      </c>
      <c r="L139" s="184">
        <f t="shared" si="10"/>
        <v>22259.106</v>
      </c>
      <c r="M139" s="184">
        <f t="shared" si="10"/>
        <v>23844</v>
      </c>
      <c r="N139" s="61" t="s">
        <v>1717</v>
      </c>
      <c r="O139" s="61" t="s">
        <v>1717</v>
      </c>
      <c r="P139" s="185">
        <f>SUM(P134:P138)</f>
        <v>415425</v>
      </c>
      <c r="Q139" s="185">
        <f t="shared" si="9"/>
        <v>3573890.2550000004</v>
      </c>
      <c r="R139" s="177"/>
      <c r="S139" s="178"/>
      <c r="T139" s="178"/>
      <c r="BC139" s="179"/>
      <c r="BD139" s="179"/>
    </row>
    <row r="140" spans="1:56" ht="12.75" customHeight="1">
      <c r="B140" s="184">
        <v>1320497.9820000001</v>
      </c>
      <c r="C140" s="184">
        <v>596884.06099999999</v>
      </c>
      <c r="D140" s="184">
        <v>501411.82799999998</v>
      </c>
      <c r="E140" s="184">
        <v>249771.12300000002</v>
      </c>
      <c r="F140" s="184">
        <v>259656.98399999997</v>
      </c>
      <c r="G140" s="184">
        <v>65920.013000000006</v>
      </c>
      <c r="H140" s="184">
        <v>38199</v>
      </c>
      <c r="I140" s="184">
        <v>33220.286000000007</v>
      </c>
      <c r="J140" s="184">
        <v>28770</v>
      </c>
      <c r="K140" s="184">
        <v>18030.871999999999</v>
      </c>
      <c r="L140" s="184">
        <v>22259.106</v>
      </c>
      <c r="M140" s="184">
        <v>23844</v>
      </c>
      <c r="N140" s="61">
        <v>214917</v>
      </c>
      <c r="O140" s="61">
        <v>183817</v>
      </c>
      <c r="P140" s="185">
        <v>415425</v>
      </c>
      <c r="Q140" s="185">
        <v>3573890.2550000004</v>
      </c>
      <c r="R140" s="177"/>
      <c r="S140" s="178"/>
      <c r="T140" s="178"/>
      <c r="BC140" s="179"/>
      <c r="BD140" s="179"/>
    </row>
    <row r="141" spans="1:56" ht="12.75" customHeight="1">
      <c r="A141" s="197" t="s">
        <v>15</v>
      </c>
      <c r="B141" s="209">
        <v>0.36948475968241501</v>
      </c>
      <c r="C141" s="209">
        <v>0.16701242019531456</v>
      </c>
      <c r="D141" s="209">
        <v>0.14029860802203059</v>
      </c>
      <c r="E141" s="209">
        <v>6.988774281766523E-2</v>
      </c>
      <c r="F141" s="209">
        <v>7.2653877280291573E-2</v>
      </c>
      <c r="G141" s="209">
        <v>1.8444890104774635E-2</v>
      </c>
      <c r="H141" s="209">
        <v>1.0688352824085248E-2</v>
      </c>
      <c r="I141" s="209">
        <v>9.2952731140872723E-3</v>
      </c>
      <c r="J141" s="209">
        <v>8.050051329849801E-3</v>
      </c>
      <c r="K141" s="209">
        <v>5.0451666709055111E-3</v>
      </c>
      <c r="L141" s="209">
        <v>6.2282567207705142E-3</v>
      </c>
      <c r="M141" s="209">
        <v>6.6717213732686367E-3</v>
      </c>
      <c r="N141" s="60">
        <v>6.0135310450376428E-2</v>
      </c>
      <c r="O141" s="60">
        <v>5.1433308491449461E-2</v>
      </c>
      <c r="P141" s="210">
        <v>0.11623887986454133</v>
      </c>
      <c r="Q141" s="210">
        <v>1</v>
      </c>
      <c r="R141" s="177"/>
      <c r="S141" s="178"/>
      <c r="T141" s="178"/>
      <c r="BC141" s="179"/>
      <c r="BD141" s="179"/>
    </row>
    <row r="142" spans="1:56" ht="12.75" customHeight="1">
      <c r="A142" s="203" t="s">
        <v>38</v>
      </c>
      <c r="B142" s="209">
        <v>2.586393317776905</v>
      </c>
      <c r="C142" s="209">
        <v>1.169086941367202</v>
      </c>
      <c r="D142" s="209">
        <v>0.98209025615421419</v>
      </c>
      <c r="E142" s="209">
        <v>0.4892141997236566</v>
      </c>
      <c r="F142" s="209">
        <v>0.50857714096204099</v>
      </c>
      <c r="G142" s="209">
        <v>0.12911423073342246</v>
      </c>
      <c r="H142" s="209">
        <v>7.481846976859674E-2</v>
      </c>
      <c r="I142" s="209">
        <v>6.5066911798610905E-2</v>
      </c>
      <c r="J142" s="209">
        <v>5.6350359308948605E-2</v>
      </c>
      <c r="K142" s="209">
        <v>3.531616669633858E-2</v>
      </c>
      <c r="L142" s="209">
        <v>4.3597797045393599E-2</v>
      </c>
      <c r="M142" s="209">
        <v>4.6702049612880457E-2</v>
      </c>
      <c r="N142" s="60">
        <v>0.42094717315263497</v>
      </c>
      <c r="O142" s="60">
        <v>0.36003315944014624</v>
      </c>
      <c r="P142" s="210">
        <v>0.81367215905178936</v>
      </c>
      <c r="Q142" s="210">
        <v>7</v>
      </c>
    </row>
    <row r="143" spans="1:56" ht="12.75" customHeight="1">
      <c r="A143" s="203" t="s">
        <v>38</v>
      </c>
      <c r="B143" s="184">
        <v>3</v>
      </c>
      <c r="C143" s="184">
        <v>1</v>
      </c>
      <c r="D143" s="184">
        <v>1</v>
      </c>
      <c r="E143" s="184">
        <v>1</v>
      </c>
      <c r="F143" s="184">
        <v>1</v>
      </c>
      <c r="G143" s="184"/>
      <c r="H143" s="184"/>
      <c r="I143" s="184"/>
      <c r="J143" s="184"/>
      <c r="K143" s="184"/>
      <c r="L143" s="184"/>
      <c r="M143" s="184"/>
      <c r="N143" s="185"/>
      <c r="O143" s="185"/>
      <c r="Q143" s="178">
        <f>SUM(B143:P143)</f>
        <v>7</v>
      </c>
    </row>
    <row r="144" spans="1:56" ht="12.75" customHeight="1">
      <c r="B144" s="184"/>
      <c r="C144" s="184"/>
      <c r="D144" s="184"/>
      <c r="E144" s="184"/>
      <c r="F144" s="184"/>
      <c r="G144" s="184"/>
      <c r="H144" s="184"/>
      <c r="I144" s="184"/>
      <c r="J144" s="184"/>
      <c r="K144" s="184"/>
      <c r="L144" s="184"/>
      <c r="M144" s="184"/>
      <c r="N144" s="185"/>
      <c r="O144" s="185"/>
    </row>
    <row r="145" spans="1:56" ht="12.75" customHeight="1">
      <c r="A145" s="181"/>
      <c r="B145" s="182" t="s">
        <v>30</v>
      </c>
      <c r="C145" s="182" t="s">
        <v>1694</v>
      </c>
      <c r="D145" s="182" t="s">
        <v>6</v>
      </c>
      <c r="E145" s="182" t="s">
        <v>32</v>
      </c>
      <c r="F145" s="182" t="s">
        <v>1695</v>
      </c>
      <c r="G145" s="182" t="s">
        <v>34</v>
      </c>
      <c r="H145" s="61" t="s">
        <v>2221</v>
      </c>
      <c r="I145" s="61" t="s">
        <v>1696</v>
      </c>
      <c r="J145" s="182" t="s">
        <v>2228</v>
      </c>
      <c r="K145" s="182" t="s">
        <v>1697</v>
      </c>
      <c r="L145" s="182" t="s">
        <v>35</v>
      </c>
      <c r="M145" s="182" t="s">
        <v>36</v>
      </c>
      <c r="N145" s="182"/>
      <c r="O145" s="182"/>
      <c r="P145" s="183" t="s">
        <v>1720</v>
      </c>
      <c r="Q145" s="183" t="s">
        <v>1664</v>
      </c>
      <c r="R145" s="189"/>
      <c r="S145" s="178"/>
      <c r="T145" s="178"/>
      <c r="BC145" s="179"/>
      <c r="BD145" s="179"/>
    </row>
    <row r="146" spans="1:56" ht="12.75" customHeight="1">
      <c r="A146" s="180" t="s">
        <v>76</v>
      </c>
      <c r="B146" s="184">
        <v>112622.435</v>
      </c>
      <c r="C146" s="184">
        <v>51915.241999999998</v>
      </c>
      <c r="D146" s="184">
        <v>49423.864000000001</v>
      </c>
      <c r="E146" s="184">
        <v>26655.814999999999</v>
      </c>
      <c r="F146" s="184">
        <v>27705.285</v>
      </c>
      <c r="G146" s="184">
        <v>5299.3729999999996</v>
      </c>
      <c r="H146" s="184">
        <v>4794</v>
      </c>
      <c r="I146" s="184">
        <v>3034.6979999999999</v>
      </c>
      <c r="J146" s="184">
        <v>2897</v>
      </c>
      <c r="K146" s="184">
        <v>3047.511</v>
      </c>
      <c r="L146" s="184">
        <v>1851.691</v>
      </c>
      <c r="M146" s="184">
        <v>3722</v>
      </c>
      <c r="N146" s="184"/>
      <c r="O146" s="184"/>
      <c r="P146" s="185">
        <v>116134</v>
      </c>
      <c r="Q146" s="185">
        <f>SUM(B146:P146)</f>
        <v>409102.91399999999</v>
      </c>
      <c r="R146" s="177"/>
      <c r="S146" s="178"/>
      <c r="T146" s="178"/>
      <c r="BC146" s="179"/>
      <c r="BD146" s="179"/>
    </row>
    <row r="147" spans="1:56" ht="12.75" customHeight="1">
      <c r="A147" s="180" t="s">
        <v>77</v>
      </c>
      <c r="B147" s="184">
        <v>177456.43799999999</v>
      </c>
      <c r="C147" s="184">
        <v>66839.043000000005</v>
      </c>
      <c r="D147" s="184">
        <v>60964.415000000001</v>
      </c>
      <c r="E147" s="184">
        <v>30446.756000000001</v>
      </c>
      <c r="F147" s="184">
        <v>24972.174999999999</v>
      </c>
      <c r="G147" s="184">
        <v>20418.138999999999</v>
      </c>
      <c r="H147" s="184">
        <v>5277</v>
      </c>
      <c r="I147" s="184">
        <v>4426.7359999999999</v>
      </c>
      <c r="J147" s="184">
        <v>3127</v>
      </c>
      <c r="K147" s="184">
        <v>2377.1390000000001</v>
      </c>
      <c r="L147" s="184">
        <v>2587.0450000000001</v>
      </c>
      <c r="M147" s="184">
        <v>3788</v>
      </c>
      <c r="N147" s="184"/>
      <c r="O147" s="184"/>
      <c r="P147" s="185">
        <v>17268</v>
      </c>
      <c r="Q147" s="185">
        <f>SUM(B147:P147)</f>
        <v>419947.886</v>
      </c>
      <c r="R147" s="177"/>
      <c r="S147" s="178"/>
      <c r="T147" s="178"/>
      <c r="BC147" s="179"/>
      <c r="BD147" s="179"/>
    </row>
    <row r="148" spans="1:56" ht="12.75" customHeight="1">
      <c r="A148" s="180" t="s">
        <v>78</v>
      </c>
      <c r="B148" s="184">
        <v>277107.43800000002</v>
      </c>
      <c r="C148" s="184">
        <v>122607.15399999999</v>
      </c>
      <c r="D148" s="184">
        <v>94242.251999999993</v>
      </c>
      <c r="E148" s="184">
        <v>44353.512000000002</v>
      </c>
      <c r="F148" s="184">
        <v>43063.898999999998</v>
      </c>
      <c r="G148" s="184">
        <v>15254.388000000001</v>
      </c>
      <c r="H148" s="184">
        <v>9432</v>
      </c>
      <c r="I148" s="184">
        <v>5926.4160000000002</v>
      </c>
      <c r="J148" s="184">
        <v>7332</v>
      </c>
      <c r="K148" s="184">
        <v>3483.2130000000002</v>
      </c>
      <c r="L148" s="184">
        <v>8592.5889999999999</v>
      </c>
      <c r="M148" s="184">
        <v>4627</v>
      </c>
      <c r="N148" s="184"/>
      <c r="O148" s="184"/>
      <c r="P148" s="185">
        <v>318561</v>
      </c>
      <c r="Q148" s="185">
        <f>SUM(B148:P148)</f>
        <v>954582.86100000003</v>
      </c>
      <c r="R148" s="177"/>
      <c r="S148" s="178"/>
      <c r="T148" s="178"/>
      <c r="BC148" s="179"/>
      <c r="BD148" s="179"/>
    </row>
    <row r="149" spans="1:56" ht="12.75" customHeight="1">
      <c r="A149" s="180" t="s">
        <v>79</v>
      </c>
      <c r="B149" s="184">
        <v>99751.816000000006</v>
      </c>
      <c r="C149" s="184">
        <v>45676.135000000002</v>
      </c>
      <c r="D149" s="184">
        <v>42651.481</v>
      </c>
      <c r="E149" s="184">
        <v>46933.951000000001</v>
      </c>
      <c r="F149" s="184">
        <v>10589.46</v>
      </c>
      <c r="G149" s="184">
        <v>7856.3159999999998</v>
      </c>
      <c r="H149" s="184">
        <v>4123</v>
      </c>
      <c r="I149" s="184">
        <v>2414.3560000000002</v>
      </c>
      <c r="J149" s="184">
        <v>2799</v>
      </c>
      <c r="K149" s="184">
        <v>2669.0509999999999</v>
      </c>
      <c r="L149" s="184">
        <v>1941.337</v>
      </c>
      <c r="M149" s="184">
        <v>2109</v>
      </c>
      <c r="N149" s="190" t="s">
        <v>1702</v>
      </c>
      <c r="O149" s="61" t="s">
        <v>1707</v>
      </c>
      <c r="P149" s="185">
        <v>126647</v>
      </c>
      <c r="Q149" s="185">
        <f>SUM(B149:P149)</f>
        <v>396161.90299999999</v>
      </c>
      <c r="R149" s="177"/>
      <c r="S149" s="178"/>
      <c r="T149" s="178"/>
      <c r="BC149" s="179"/>
      <c r="BD149" s="179"/>
    </row>
    <row r="150" spans="1:56" ht="12.75" customHeight="1">
      <c r="B150" s="184">
        <f t="shared" ref="B150:M150" si="11">SUM(B146:B149)</f>
        <v>666938.12699999998</v>
      </c>
      <c r="C150" s="184">
        <f t="shared" si="11"/>
        <v>287037.57400000002</v>
      </c>
      <c r="D150" s="184">
        <f t="shared" si="11"/>
        <v>247282.01200000002</v>
      </c>
      <c r="E150" s="184">
        <f t="shared" si="11"/>
        <v>148390.03399999999</v>
      </c>
      <c r="F150" s="184">
        <f t="shared" si="11"/>
        <v>106330.81899999999</v>
      </c>
      <c r="G150" s="184">
        <f t="shared" si="11"/>
        <v>48828.216</v>
      </c>
      <c r="H150" s="184">
        <f t="shared" si="11"/>
        <v>23626</v>
      </c>
      <c r="I150" s="184">
        <f t="shared" si="11"/>
        <v>15802.205999999998</v>
      </c>
      <c r="J150" s="184">
        <f t="shared" si="11"/>
        <v>16155</v>
      </c>
      <c r="K150" s="184">
        <f t="shared" si="11"/>
        <v>11576.913999999999</v>
      </c>
      <c r="L150" s="184">
        <f t="shared" si="11"/>
        <v>14972.662</v>
      </c>
      <c r="M150" s="184">
        <f t="shared" si="11"/>
        <v>14246</v>
      </c>
      <c r="N150" s="190" t="s">
        <v>1717</v>
      </c>
      <c r="O150" s="61" t="s">
        <v>1717</v>
      </c>
      <c r="P150" s="185">
        <f>SUM(P146:P149)</f>
        <v>578610</v>
      </c>
      <c r="Q150" s="185">
        <f>SUM(B150:P150)</f>
        <v>2179795.5640000002</v>
      </c>
      <c r="R150" s="177"/>
      <c r="S150" s="178"/>
      <c r="T150" s="178"/>
      <c r="BC150" s="179"/>
      <c r="BD150" s="179"/>
    </row>
    <row r="151" spans="1:56" ht="12.75" customHeight="1">
      <c r="B151" s="184">
        <v>666938.12699999998</v>
      </c>
      <c r="C151" s="184">
        <v>287037.57400000002</v>
      </c>
      <c r="D151" s="184">
        <v>247282.01200000002</v>
      </c>
      <c r="E151" s="184">
        <v>148390.03399999999</v>
      </c>
      <c r="F151" s="184">
        <v>106330.81899999999</v>
      </c>
      <c r="G151" s="184">
        <v>48828.216</v>
      </c>
      <c r="H151" s="184">
        <v>23626</v>
      </c>
      <c r="I151" s="184">
        <v>15802.205999999998</v>
      </c>
      <c r="J151" s="184">
        <v>16155</v>
      </c>
      <c r="K151" s="184">
        <v>11576.913999999999</v>
      </c>
      <c r="L151" s="184">
        <v>14972.662</v>
      </c>
      <c r="M151" s="184">
        <v>14246</v>
      </c>
      <c r="N151" s="190">
        <v>318561</v>
      </c>
      <c r="O151" s="61">
        <v>242781</v>
      </c>
      <c r="P151" s="185">
        <v>578610</v>
      </c>
      <c r="Q151" s="185">
        <v>2179795.5640000002</v>
      </c>
      <c r="R151" s="177"/>
      <c r="S151" s="178"/>
      <c r="T151" s="178"/>
      <c r="BC151" s="179"/>
      <c r="BD151" s="179"/>
    </row>
    <row r="152" spans="1:56" ht="12.75" customHeight="1">
      <c r="A152" s="197" t="s">
        <v>15</v>
      </c>
      <c r="B152" s="209">
        <v>0.30596361329231508</v>
      </c>
      <c r="C152" s="209">
        <v>0.13168096070132199</v>
      </c>
      <c r="D152" s="209">
        <v>0.11344275402883607</v>
      </c>
      <c r="E152" s="209">
        <v>6.8075206891282561E-2</v>
      </c>
      <c r="F152" s="209">
        <v>4.8780179552654589E-2</v>
      </c>
      <c r="G152" s="209">
        <v>2.2400364881190297E-2</v>
      </c>
      <c r="H152" s="209">
        <v>1.0838631103847864E-2</v>
      </c>
      <c r="I152" s="209">
        <v>7.2493981825535988E-3</v>
      </c>
      <c r="J152" s="209">
        <v>7.4112454703573289E-3</v>
      </c>
      <c r="K152" s="209">
        <v>5.3110090648849475E-3</v>
      </c>
      <c r="L152" s="209">
        <v>6.8688377237196719E-3</v>
      </c>
      <c r="M152" s="209">
        <v>6.5354752690009593E-3</v>
      </c>
      <c r="N152" s="195">
        <v>0.14614260404100904</v>
      </c>
      <c r="O152" s="60">
        <v>0.11137787598507104</v>
      </c>
      <c r="P152" s="210">
        <v>0.2654423238380349</v>
      </c>
      <c r="Q152" s="210">
        <v>1</v>
      </c>
      <c r="R152" s="177"/>
      <c r="S152" s="178"/>
      <c r="T152" s="178"/>
      <c r="BC152" s="179"/>
      <c r="BD152" s="179"/>
    </row>
    <row r="153" spans="1:56" ht="12.75" customHeight="1">
      <c r="A153" s="203" t="s">
        <v>38</v>
      </c>
      <c r="B153" s="209">
        <v>1.2238544531692603</v>
      </c>
      <c r="C153" s="209">
        <v>0.52672384280528795</v>
      </c>
      <c r="D153" s="209">
        <v>0.45377101611534426</v>
      </c>
      <c r="E153" s="209">
        <v>0.27230082756513024</v>
      </c>
      <c r="F153" s="209">
        <v>0.19512071821061835</v>
      </c>
      <c r="G153" s="209">
        <v>8.9601459524761187E-2</v>
      </c>
      <c r="H153" s="209">
        <v>4.3354524415391456E-2</v>
      </c>
      <c r="I153" s="209">
        <v>2.8997592730214395E-2</v>
      </c>
      <c r="J153" s="209">
        <v>2.9644981881429316E-2</v>
      </c>
      <c r="K153" s="209">
        <v>2.124403625953979E-2</v>
      </c>
      <c r="L153" s="209">
        <v>2.7475350894878688E-2</v>
      </c>
      <c r="M153" s="209">
        <v>2.6141901076003837E-2</v>
      </c>
      <c r="N153" s="195">
        <v>0.58457041616403616</v>
      </c>
      <c r="O153" s="60">
        <v>0.44551150394028416</v>
      </c>
      <c r="P153" s="210">
        <v>1.0617692953521396</v>
      </c>
      <c r="Q153" s="210">
        <v>4</v>
      </c>
    </row>
    <row r="154" spans="1:56" ht="12.75" customHeight="1">
      <c r="A154" s="203" t="s">
        <v>38</v>
      </c>
      <c r="B154" s="184">
        <v>1</v>
      </c>
      <c r="C154" s="184">
        <v>1</v>
      </c>
      <c r="D154" s="184">
        <v>1</v>
      </c>
      <c r="E154" s="184"/>
      <c r="F154" s="184"/>
      <c r="G154" s="184"/>
      <c r="H154" s="184"/>
      <c r="I154" s="184"/>
      <c r="J154" s="184"/>
      <c r="K154" s="184"/>
      <c r="L154" s="184"/>
      <c r="M154" s="184"/>
      <c r="N154" s="185">
        <v>1</v>
      </c>
      <c r="O154" s="185"/>
      <c r="Q154" s="178">
        <f>SUM(B154:P154)</f>
        <v>4</v>
      </c>
    </row>
    <row r="155" spans="1:56" ht="12.75" customHeight="1">
      <c r="B155" s="184"/>
      <c r="C155" s="184"/>
      <c r="D155" s="184"/>
      <c r="E155" s="184"/>
      <c r="F155" s="184"/>
      <c r="G155" s="184"/>
      <c r="H155" s="184"/>
      <c r="I155" s="184"/>
      <c r="J155" s="184"/>
      <c r="K155" s="184"/>
      <c r="L155" s="184"/>
      <c r="M155" s="184"/>
      <c r="N155" s="185"/>
      <c r="O155" s="185"/>
    </row>
    <row r="156" spans="1:56" ht="12.75" customHeight="1">
      <c r="A156" s="181"/>
      <c r="B156" s="182" t="s">
        <v>30</v>
      </c>
      <c r="C156" s="182" t="s">
        <v>1694</v>
      </c>
      <c r="D156" s="182" t="s">
        <v>6</v>
      </c>
      <c r="E156" s="182" t="s">
        <v>32</v>
      </c>
      <c r="F156" s="182" t="s">
        <v>1695</v>
      </c>
      <c r="G156" s="182" t="s">
        <v>34</v>
      </c>
      <c r="H156" s="61" t="s">
        <v>2221</v>
      </c>
      <c r="I156" s="61" t="s">
        <v>1696</v>
      </c>
      <c r="J156" s="182" t="s">
        <v>2228</v>
      </c>
      <c r="K156" s="182" t="s">
        <v>1697</v>
      </c>
      <c r="L156" s="182" t="s">
        <v>35</v>
      </c>
      <c r="M156" s="182" t="s">
        <v>36</v>
      </c>
      <c r="N156" s="183" t="s">
        <v>1720</v>
      </c>
      <c r="O156" s="183" t="s">
        <v>1664</v>
      </c>
      <c r="P156" s="189"/>
    </row>
    <row r="157" spans="1:56" ht="12.75" customHeight="1">
      <c r="A157" s="180" t="s">
        <v>80</v>
      </c>
      <c r="B157" s="184">
        <v>786878.48</v>
      </c>
      <c r="C157" s="184">
        <v>411053.84</v>
      </c>
      <c r="D157" s="184">
        <v>369415.49200000003</v>
      </c>
      <c r="E157" s="184">
        <v>232303.61600000001</v>
      </c>
      <c r="F157" s="184">
        <v>151391.53400000001</v>
      </c>
      <c r="G157" s="184">
        <v>71735.663</v>
      </c>
      <c r="H157" s="184">
        <v>31856</v>
      </c>
      <c r="I157" s="184">
        <v>30564.260999999999</v>
      </c>
      <c r="J157" s="184">
        <v>24353.376</v>
      </c>
      <c r="K157" s="184">
        <v>15449.775</v>
      </c>
      <c r="L157" s="184">
        <v>14755.772999999999</v>
      </c>
      <c r="M157" s="184">
        <v>14885.458000000001</v>
      </c>
      <c r="N157" s="185">
        <v>16047</v>
      </c>
      <c r="O157" s="185">
        <f>SUM(B157:N157)</f>
        <v>2170690.2680000002</v>
      </c>
    </row>
    <row r="158" spans="1:56" ht="12.75" customHeight="1">
      <c r="A158" s="180" t="s">
        <v>81</v>
      </c>
      <c r="B158" s="184">
        <v>164074.47099999999</v>
      </c>
      <c r="C158" s="184">
        <v>79535.663</v>
      </c>
      <c r="D158" s="184">
        <v>58329.927000000003</v>
      </c>
      <c r="E158" s="184">
        <v>21390.400000000001</v>
      </c>
      <c r="F158" s="184">
        <v>18286.416000000001</v>
      </c>
      <c r="G158" s="184">
        <v>15676.044</v>
      </c>
      <c r="H158" s="184">
        <v>4389</v>
      </c>
      <c r="I158" s="184">
        <v>3439.7809999999999</v>
      </c>
      <c r="J158" s="184">
        <v>4044</v>
      </c>
      <c r="K158" s="184">
        <v>1892.16</v>
      </c>
      <c r="L158" s="184">
        <v>2800.973</v>
      </c>
      <c r="M158" s="184">
        <v>3066</v>
      </c>
      <c r="N158" s="185"/>
      <c r="O158" s="185">
        <f>SUM(B158:N158)</f>
        <v>376924.83500000002</v>
      </c>
    </row>
    <row r="159" spans="1:56" ht="12.75" customHeight="1">
      <c r="A159" s="180" t="s">
        <v>82</v>
      </c>
      <c r="B159" s="184">
        <v>258785.92800000001</v>
      </c>
      <c r="C159" s="184">
        <v>128355.321</v>
      </c>
      <c r="D159" s="184">
        <v>104642.109</v>
      </c>
      <c r="E159" s="184">
        <v>38911.472999999998</v>
      </c>
      <c r="F159" s="184">
        <v>31787.281999999999</v>
      </c>
      <c r="G159" s="184">
        <v>21625.511999999999</v>
      </c>
      <c r="H159" s="184">
        <v>14571</v>
      </c>
      <c r="I159" s="184">
        <v>4852.567</v>
      </c>
      <c r="J159" s="184">
        <v>5770.8</v>
      </c>
      <c r="K159" s="184">
        <v>3065.1320000000001</v>
      </c>
      <c r="L159" s="184">
        <v>3660.7060000000001</v>
      </c>
      <c r="M159" s="184">
        <v>4553</v>
      </c>
      <c r="N159" s="185"/>
      <c r="O159" s="185">
        <f>SUM(B159:N159)</f>
        <v>620580.83000000007</v>
      </c>
    </row>
    <row r="160" spans="1:56" ht="12.75" customHeight="1">
      <c r="B160" s="184">
        <f t="shared" ref="B160:N160" si="12">SUM(B157:B159)</f>
        <v>1209738.879</v>
      </c>
      <c r="C160" s="184">
        <f t="shared" si="12"/>
        <v>618944.82400000002</v>
      </c>
      <c r="D160" s="184">
        <f t="shared" si="12"/>
        <v>532387.52800000005</v>
      </c>
      <c r="E160" s="184">
        <f t="shared" si="12"/>
        <v>292605.489</v>
      </c>
      <c r="F160" s="184">
        <f t="shared" si="12"/>
        <v>201465.23200000002</v>
      </c>
      <c r="G160" s="184">
        <f t="shared" si="12"/>
        <v>109037.219</v>
      </c>
      <c r="H160" s="184">
        <f t="shared" si="12"/>
        <v>50816</v>
      </c>
      <c r="I160" s="184">
        <f t="shared" si="12"/>
        <v>38856.609000000004</v>
      </c>
      <c r="J160" s="184">
        <f t="shared" si="12"/>
        <v>34168.175999999999</v>
      </c>
      <c r="K160" s="184">
        <f t="shared" si="12"/>
        <v>20407.067000000003</v>
      </c>
      <c r="L160" s="184">
        <f t="shared" si="12"/>
        <v>21217.451999999997</v>
      </c>
      <c r="M160" s="184">
        <f t="shared" si="12"/>
        <v>22504.457999999999</v>
      </c>
      <c r="N160" s="185">
        <f t="shared" si="12"/>
        <v>16047</v>
      </c>
      <c r="O160" s="185">
        <f>SUM(B160:N160)</f>
        <v>3168195.9330000002</v>
      </c>
    </row>
    <row r="161" spans="1:56" ht="12.75" customHeight="1">
      <c r="A161" s="197" t="s">
        <v>15</v>
      </c>
      <c r="B161" s="209">
        <v>0.38183840412120112</v>
      </c>
      <c r="C161" s="209">
        <v>0.19536191482132048</v>
      </c>
      <c r="D161" s="209">
        <v>0.16804122575079386</v>
      </c>
      <c r="E161" s="209">
        <v>9.2357131688799499E-2</v>
      </c>
      <c r="F161" s="209">
        <v>6.3589890354170842E-2</v>
      </c>
      <c r="G161" s="209">
        <v>3.4416185521945114E-2</v>
      </c>
      <c r="H161" s="209">
        <v>1.6039412042260202E-2</v>
      </c>
      <c r="I161" s="209">
        <v>1.2264585215601311E-2</v>
      </c>
      <c r="J161" s="209">
        <v>1.0784742081164712E-2</v>
      </c>
      <c r="K161" s="209">
        <v>6.4412263103552194E-3</v>
      </c>
      <c r="L161" s="209">
        <v>6.6970138364861025E-3</v>
      </c>
      <c r="M161" s="209">
        <v>7.1032406062999627E-3</v>
      </c>
      <c r="N161" s="210">
        <v>5.065027649601493E-3</v>
      </c>
      <c r="O161" s="210">
        <v>1</v>
      </c>
    </row>
    <row r="162" spans="1:56" ht="12.75" customHeight="1">
      <c r="A162" s="203" t="s">
        <v>38</v>
      </c>
      <c r="B162" s="209">
        <v>2.6728688288484079</v>
      </c>
      <c r="C162" s="209">
        <v>1.3675334037492433</v>
      </c>
      <c r="D162" s="209">
        <v>1.1762885802555569</v>
      </c>
      <c r="E162" s="209">
        <v>0.64649992182159655</v>
      </c>
      <c r="F162" s="209">
        <v>0.44512923247919589</v>
      </c>
      <c r="G162" s="209">
        <v>0.2409132986536158</v>
      </c>
      <c r="H162" s="209">
        <v>0.11227588429582142</v>
      </c>
      <c r="I162" s="209">
        <v>8.5852096509209178E-2</v>
      </c>
      <c r="J162" s="209">
        <v>7.5493194568152983E-2</v>
      </c>
      <c r="K162" s="209">
        <v>4.5088584172486533E-2</v>
      </c>
      <c r="L162" s="209">
        <v>4.6879096855402716E-2</v>
      </c>
      <c r="M162" s="209">
        <v>4.9722684244099737E-2</v>
      </c>
      <c r="N162" s="210">
        <v>3.5455193547210453E-2</v>
      </c>
      <c r="O162" s="210">
        <v>7</v>
      </c>
    </row>
    <row r="163" spans="1:56" ht="12.75" customHeight="1">
      <c r="A163" s="203" t="s">
        <v>38</v>
      </c>
      <c r="B163" s="184">
        <v>3</v>
      </c>
      <c r="C163" s="184">
        <v>1</v>
      </c>
      <c r="D163" s="184">
        <v>1</v>
      </c>
      <c r="E163" s="184">
        <v>1</v>
      </c>
      <c r="F163" s="184">
        <v>1</v>
      </c>
      <c r="G163" s="184"/>
      <c r="H163" s="184"/>
      <c r="I163" s="184"/>
      <c r="J163" s="184"/>
      <c r="K163" s="184"/>
      <c r="L163" s="184"/>
      <c r="M163" s="184"/>
      <c r="N163" s="185"/>
      <c r="O163" s="185">
        <f>SUM(B163:N163)</f>
        <v>7</v>
      </c>
    </row>
    <row r="164" spans="1:56" ht="12.75" customHeight="1">
      <c r="B164" s="184"/>
      <c r="C164" s="184"/>
      <c r="D164" s="184"/>
      <c r="E164" s="184"/>
      <c r="F164" s="184"/>
      <c r="G164" s="184"/>
      <c r="H164" s="184"/>
      <c r="I164" s="184"/>
      <c r="J164" s="184"/>
      <c r="K164" s="184"/>
      <c r="L164" s="184"/>
      <c r="M164" s="184"/>
      <c r="N164" s="185"/>
      <c r="O164" s="185"/>
    </row>
    <row r="165" spans="1:56" ht="12.75" customHeight="1">
      <c r="A165" s="181"/>
      <c r="B165" s="182" t="s">
        <v>30</v>
      </c>
      <c r="C165" s="182" t="s">
        <v>1694</v>
      </c>
      <c r="D165" s="182" t="s">
        <v>6</v>
      </c>
      <c r="E165" s="182" t="s">
        <v>32</v>
      </c>
      <c r="F165" s="182" t="s">
        <v>1695</v>
      </c>
      <c r="G165" s="182" t="s">
        <v>34</v>
      </c>
      <c r="H165" s="61" t="s">
        <v>2221</v>
      </c>
      <c r="I165" s="61" t="s">
        <v>1696</v>
      </c>
      <c r="J165" s="182" t="s">
        <v>2228</v>
      </c>
      <c r="K165" s="182" t="s">
        <v>1697</v>
      </c>
      <c r="L165" s="182" t="s">
        <v>35</v>
      </c>
      <c r="M165" s="182" t="s">
        <v>36</v>
      </c>
      <c r="N165" s="182"/>
      <c r="O165" s="182"/>
      <c r="P165" s="183" t="s">
        <v>1720</v>
      </c>
      <c r="Q165" s="183" t="s">
        <v>1664</v>
      </c>
      <c r="R165" s="189"/>
      <c r="S165" s="178"/>
      <c r="T165" s="178"/>
      <c r="BC165" s="179"/>
      <c r="BD165" s="179"/>
    </row>
    <row r="166" spans="1:56" ht="12.75" customHeight="1">
      <c r="A166" s="180" t="s">
        <v>83</v>
      </c>
      <c r="B166" s="184">
        <v>340535.59499999997</v>
      </c>
      <c r="C166" s="184">
        <v>141131.87700000001</v>
      </c>
      <c r="D166" s="184">
        <v>111731.205</v>
      </c>
      <c r="E166" s="184">
        <v>46212.254000000001</v>
      </c>
      <c r="F166" s="184">
        <v>33156.809000000001</v>
      </c>
      <c r="G166" s="184">
        <v>19010.939999999999</v>
      </c>
      <c r="H166" s="184">
        <v>9849</v>
      </c>
      <c r="I166" s="184">
        <v>6598.9870000000001</v>
      </c>
      <c r="J166" s="184">
        <v>7395.5969999999998</v>
      </c>
      <c r="K166" s="184">
        <v>4796.2359999999999</v>
      </c>
      <c r="L166" s="184">
        <v>4465.2330000000002</v>
      </c>
      <c r="M166" s="184">
        <v>6854</v>
      </c>
      <c r="N166" s="184"/>
      <c r="O166" s="184"/>
      <c r="P166" s="185">
        <v>269168</v>
      </c>
      <c r="Q166" s="185">
        <f>SUM(B166:P166)</f>
        <v>1000905.7329999998</v>
      </c>
      <c r="R166" s="177"/>
      <c r="S166" s="178"/>
      <c r="T166" s="178"/>
      <c r="BC166" s="179"/>
      <c r="BD166" s="179"/>
    </row>
    <row r="167" spans="1:56" ht="12.75" customHeight="1">
      <c r="A167" s="180" t="s">
        <v>84</v>
      </c>
      <c r="B167" s="184">
        <v>219411.25099999999</v>
      </c>
      <c r="C167" s="184">
        <v>102190.243</v>
      </c>
      <c r="D167" s="184">
        <v>73783.231</v>
      </c>
      <c r="E167" s="184">
        <v>38130.902000000002</v>
      </c>
      <c r="F167" s="184">
        <v>24613.656999999999</v>
      </c>
      <c r="G167" s="184">
        <v>72575.232999999993</v>
      </c>
      <c r="H167" s="184">
        <v>7756</v>
      </c>
      <c r="I167" s="184">
        <v>3892.9679999999998</v>
      </c>
      <c r="J167" s="184">
        <v>3741.0740000000001</v>
      </c>
      <c r="K167" s="184">
        <v>2283.4180000000001</v>
      </c>
      <c r="L167" s="184">
        <v>3072.8580000000002</v>
      </c>
      <c r="M167" s="184">
        <v>4888</v>
      </c>
      <c r="N167" s="184"/>
      <c r="O167" s="184"/>
      <c r="P167" s="185"/>
      <c r="Q167" s="185">
        <f>SUM(B167:P167)</f>
        <v>556338.83499999996</v>
      </c>
      <c r="R167" s="177"/>
      <c r="S167" s="178"/>
      <c r="T167" s="178"/>
      <c r="BC167" s="179"/>
      <c r="BD167" s="179"/>
    </row>
    <row r="168" spans="1:56" ht="12.75" customHeight="1">
      <c r="A168" s="180" t="s">
        <v>85</v>
      </c>
      <c r="B168" s="184">
        <v>179238.63099999999</v>
      </c>
      <c r="C168" s="184">
        <v>64788.156999999999</v>
      </c>
      <c r="D168" s="184">
        <v>76480.171000000002</v>
      </c>
      <c r="E168" s="184">
        <v>32490.780999999999</v>
      </c>
      <c r="F168" s="184">
        <v>25670.851999999999</v>
      </c>
      <c r="G168" s="184">
        <v>30434.091</v>
      </c>
      <c r="H168" s="184">
        <v>5353</v>
      </c>
      <c r="I168" s="184">
        <v>20003.460999999999</v>
      </c>
      <c r="J168" s="184">
        <v>5219</v>
      </c>
      <c r="K168" s="184">
        <v>1599.096</v>
      </c>
      <c r="L168" s="184">
        <v>2394.6089999999999</v>
      </c>
      <c r="M168" s="184">
        <v>3251</v>
      </c>
      <c r="N168" s="184"/>
      <c r="O168" s="184"/>
      <c r="P168" s="185">
        <v>152470</v>
      </c>
      <c r="Q168" s="185">
        <f>SUM(B168:P168)</f>
        <v>599392.84900000016</v>
      </c>
      <c r="R168" s="177"/>
      <c r="S168" s="178"/>
      <c r="T168" s="178"/>
      <c r="BC168" s="179"/>
      <c r="BD168" s="179"/>
    </row>
    <row r="169" spans="1:56" ht="12.75" customHeight="1">
      <c r="A169" s="180" t="s">
        <v>86</v>
      </c>
      <c r="B169" s="184">
        <v>340550.70299999998</v>
      </c>
      <c r="C169" s="184">
        <v>119941.853</v>
      </c>
      <c r="D169" s="184">
        <v>107352.961</v>
      </c>
      <c r="E169" s="184">
        <v>48334.714999999997</v>
      </c>
      <c r="F169" s="184">
        <v>47958.955999999998</v>
      </c>
      <c r="G169" s="184">
        <v>26831.381000000001</v>
      </c>
      <c r="H169" s="184">
        <v>12244</v>
      </c>
      <c r="I169" s="184">
        <v>8605.18</v>
      </c>
      <c r="J169" s="184">
        <v>8203.7999999999993</v>
      </c>
      <c r="K169" s="184">
        <v>4472.0200000000004</v>
      </c>
      <c r="L169" s="184">
        <v>10038.138000000001</v>
      </c>
      <c r="M169" s="184">
        <v>6311</v>
      </c>
      <c r="N169" s="61" t="s">
        <v>1705</v>
      </c>
      <c r="O169" s="61" t="s">
        <v>1709</v>
      </c>
      <c r="P169" s="185">
        <v>262977</v>
      </c>
      <c r="Q169" s="185">
        <f>SUM(B169:P169)</f>
        <v>1003821.7070000002</v>
      </c>
      <c r="R169" s="177"/>
      <c r="S169" s="178"/>
      <c r="T169" s="178"/>
      <c r="BC169" s="179"/>
      <c r="BD169" s="179"/>
    </row>
    <row r="170" spans="1:56" ht="12.75" customHeight="1">
      <c r="B170" s="184">
        <f t="shared" ref="B170:M170" si="13">SUM(B166:B169)</f>
        <v>1079736.18</v>
      </c>
      <c r="C170" s="184">
        <f t="shared" si="13"/>
        <v>428052.13</v>
      </c>
      <c r="D170" s="184">
        <f t="shared" si="13"/>
        <v>369347.56799999997</v>
      </c>
      <c r="E170" s="184">
        <f t="shared" si="13"/>
        <v>165168.652</v>
      </c>
      <c r="F170" s="184">
        <f t="shared" si="13"/>
        <v>131400.274</v>
      </c>
      <c r="G170" s="184">
        <f t="shared" si="13"/>
        <v>148851.64499999999</v>
      </c>
      <c r="H170" s="184">
        <f t="shared" si="13"/>
        <v>35202</v>
      </c>
      <c r="I170" s="184">
        <f t="shared" si="13"/>
        <v>39100.595999999998</v>
      </c>
      <c r="J170" s="184">
        <f t="shared" si="13"/>
        <v>24559.470999999998</v>
      </c>
      <c r="K170" s="184">
        <f t="shared" si="13"/>
        <v>13150.77</v>
      </c>
      <c r="L170" s="184">
        <f t="shared" si="13"/>
        <v>19970.838000000003</v>
      </c>
      <c r="M170" s="184">
        <f t="shared" si="13"/>
        <v>21304</v>
      </c>
      <c r="N170" s="61" t="s">
        <v>1717</v>
      </c>
      <c r="O170" s="61" t="s">
        <v>1717</v>
      </c>
      <c r="P170" s="185">
        <f>SUM(P166:P169)</f>
        <v>684615</v>
      </c>
      <c r="Q170" s="185">
        <f>SUM(B170:P170)</f>
        <v>3160459.1239999998</v>
      </c>
      <c r="R170" s="177"/>
      <c r="S170" s="178"/>
      <c r="T170" s="178"/>
      <c r="BC170" s="179"/>
      <c r="BD170" s="179"/>
    </row>
    <row r="171" spans="1:56" ht="12.75" customHeight="1">
      <c r="B171" s="184">
        <v>1079736.18</v>
      </c>
      <c r="C171" s="184">
        <v>428052.13</v>
      </c>
      <c r="D171" s="184">
        <v>369347.56799999997</v>
      </c>
      <c r="E171" s="184">
        <v>165168.652</v>
      </c>
      <c r="F171" s="184">
        <v>131400.274</v>
      </c>
      <c r="G171" s="184">
        <v>148851.64499999999</v>
      </c>
      <c r="H171" s="184">
        <v>35202</v>
      </c>
      <c r="I171" s="184">
        <v>39100.595999999998</v>
      </c>
      <c r="J171" s="184">
        <v>24559.470999999998</v>
      </c>
      <c r="K171" s="184">
        <v>13150.77</v>
      </c>
      <c r="L171" s="184">
        <v>19970.838000000003</v>
      </c>
      <c r="M171" s="184">
        <v>21304</v>
      </c>
      <c r="N171" s="61">
        <v>269168</v>
      </c>
      <c r="O171" s="61">
        <v>216881</v>
      </c>
      <c r="P171" s="185">
        <v>684615</v>
      </c>
      <c r="Q171" s="185">
        <v>3160459.1239999998</v>
      </c>
      <c r="R171" s="177"/>
      <c r="S171" s="178"/>
      <c r="T171" s="178"/>
      <c r="BC171" s="179"/>
      <c r="BD171" s="179"/>
    </row>
    <row r="172" spans="1:56" ht="12.75" customHeight="1">
      <c r="A172" s="197" t="s">
        <v>15</v>
      </c>
      <c r="B172" s="209">
        <v>0.34163902700106558</v>
      </c>
      <c r="C172" s="209">
        <v>0.13543985642764478</v>
      </c>
      <c r="D172" s="209">
        <v>0.11686516215167476</v>
      </c>
      <c r="E172" s="209">
        <v>5.226096763781464E-2</v>
      </c>
      <c r="F172" s="209">
        <v>4.157632446569811E-2</v>
      </c>
      <c r="G172" s="209">
        <v>4.7098107951988814E-2</v>
      </c>
      <c r="H172" s="209">
        <v>1.113825511384782E-2</v>
      </c>
      <c r="I172" s="209">
        <v>1.2371808799258496E-2</v>
      </c>
      <c r="J172" s="209">
        <v>7.7708554473935347E-3</v>
      </c>
      <c r="K172" s="209">
        <v>4.1610315096737831E-3</v>
      </c>
      <c r="L172" s="209">
        <v>6.318967345074894E-3</v>
      </c>
      <c r="M172" s="209">
        <v>6.7407927659057431E-3</v>
      </c>
      <c r="N172" s="60">
        <v>8.5167372663035909E-2</v>
      </c>
      <c r="O172" s="60">
        <v>6.8623257409988897E-2</v>
      </c>
      <c r="P172" s="210">
        <v>0.21661884338295909</v>
      </c>
      <c r="Q172" s="210">
        <v>1</v>
      </c>
      <c r="R172" s="177"/>
      <c r="S172" s="178"/>
      <c r="T172" s="178"/>
      <c r="BC172" s="179"/>
      <c r="BD172" s="179"/>
    </row>
    <row r="173" spans="1:56" ht="12.75" customHeight="1">
      <c r="A173" s="203" t="s">
        <v>38</v>
      </c>
      <c r="B173" s="209">
        <v>1.7081951350053279</v>
      </c>
      <c r="C173" s="209">
        <v>0.67719928213822389</v>
      </c>
      <c r="D173" s="209">
        <v>0.58432581075837386</v>
      </c>
      <c r="E173" s="209">
        <v>0.26130483818907319</v>
      </c>
      <c r="F173" s="209">
        <v>0.20788162232849056</v>
      </c>
      <c r="G173" s="209">
        <v>0.23549053975994408</v>
      </c>
      <c r="H173" s="209">
        <v>5.5691275569239099E-2</v>
      </c>
      <c r="I173" s="209">
        <v>6.1859043996292482E-2</v>
      </c>
      <c r="J173" s="209">
        <v>3.8854277236967674E-2</v>
      </c>
      <c r="K173" s="209">
        <v>2.0805157548368917E-2</v>
      </c>
      <c r="L173" s="209">
        <v>3.159483672537447E-2</v>
      </c>
      <c r="M173" s="209">
        <v>3.3703963829528713E-2</v>
      </c>
      <c r="N173" s="60">
        <v>0.42583686331517956</v>
      </c>
      <c r="O173" s="60">
        <v>0.34311628704994446</v>
      </c>
      <c r="P173" s="210">
        <v>1.0830942169147955</v>
      </c>
      <c r="Q173" s="210">
        <v>5</v>
      </c>
    </row>
    <row r="174" spans="1:56" ht="12.75" customHeight="1">
      <c r="A174" s="203" t="s">
        <v>38</v>
      </c>
      <c r="B174" s="184">
        <v>2</v>
      </c>
      <c r="C174" s="184">
        <v>1</v>
      </c>
      <c r="D174" s="184">
        <v>1</v>
      </c>
      <c r="E174" s="184"/>
      <c r="F174" s="184"/>
      <c r="G174" s="184"/>
      <c r="H174" s="184"/>
      <c r="I174" s="184"/>
      <c r="J174" s="184"/>
      <c r="K174" s="184"/>
      <c r="L174" s="184"/>
      <c r="M174" s="184"/>
      <c r="N174" s="185">
        <v>1</v>
      </c>
      <c r="O174" s="185"/>
      <c r="Q174" s="178">
        <f>SUM(B174:P174)</f>
        <v>5</v>
      </c>
    </row>
    <row r="175" spans="1:56" ht="12.75" customHeight="1">
      <c r="B175" s="184"/>
      <c r="C175" s="184"/>
      <c r="D175" s="184"/>
      <c r="E175" s="184"/>
      <c r="F175" s="184"/>
      <c r="G175" s="184"/>
      <c r="H175" s="184"/>
      <c r="I175" s="184"/>
      <c r="J175" s="184"/>
      <c r="K175" s="184"/>
      <c r="L175" s="184"/>
      <c r="M175" s="184"/>
      <c r="N175" s="185"/>
      <c r="O175" s="185"/>
    </row>
    <row r="176" spans="1:56" ht="12.75" customHeight="1">
      <c r="A176" s="181"/>
      <c r="B176" s="182" t="s">
        <v>30</v>
      </c>
      <c r="C176" s="182" t="s">
        <v>1694</v>
      </c>
      <c r="D176" s="182" t="s">
        <v>6</v>
      </c>
      <c r="E176" s="182" t="s">
        <v>32</v>
      </c>
      <c r="F176" s="182" t="s">
        <v>1695</v>
      </c>
      <c r="G176" s="182" t="s">
        <v>34</v>
      </c>
      <c r="H176" s="61" t="s">
        <v>2221</v>
      </c>
      <c r="I176" s="61" t="s">
        <v>1696</v>
      </c>
      <c r="J176" s="182" t="s">
        <v>2228</v>
      </c>
      <c r="K176" s="182" t="s">
        <v>1697</v>
      </c>
      <c r="L176" s="182" t="s">
        <v>35</v>
      </c>
      <c r="M176" s="182" t="s">
        <v>36</v>
      </c>
      <c r="N176" s="61" t="s">
        <v>1699</v>
      </c>
      <c r="O176" s="183" t="s">
        <v>1720</v>
      </c>
      <c r="P176" s="183" t="s">
        <v>1664</v>
      </c>
      <c r="Q176" s="189"/>
      <c r="S176" s="178"/>
      <c r="BC176" s="179"/>
    </row>
    <row r="177" spans="1:55" ht="12.75" customHeight="1">
      <c r="A177" s="180" t="s">
        <v>87</v>
      </c>
      <c r="B177" s="184">
        <v>160169.91200000001</v>
      </c>
      <c r="C177" s="184">
        <v>76547.788</v>
      </c>
      <c r="D177" s="184">
        <v>86896.788</v>
      </c>
      <c r="E177" s="184">
        <v>90060.524000000005</v>
      </c>
      <c r="F177" s="184">
        <v>44101.747000000003</v>
      </c>
      <c r="G177" s="184">
        <v>69821.172999999995</v>
      </c>
      <c r="H177" s="184">
        <v>18352</v>
      </c>
      <c r="I177" s="184">
        <v>7627.2370000000001</v>
      </c>
      <c r="J177" s="184">
        <v>6881.9279999999999</v>
      </c>
      <c r="K177" s="184">
        <v>3931.5990000000002</v>
      </c>
      <c r="L177" s="184">
        <v>4405.8029999999999</v>
      </c>
      <c r="M177" s="184">
        <v>6980.1369999999997</v>
      </c>
      <c r="N177" s="61" t="s">
        <v>1717</v>
      </c>
      <c r="O177" s="185">
        <v>356355</v>
      </c>
      <c r="P177" s="185">
        <f>SUM(B177:O177)</f>
        <v>932131.63599999982</v>
      </c>
      <c r="Q177" s="177"/>
      <c r="S177" s="178"/>
      <c r="BC177" s="179"/>
    </row>
    <row r="178" spans="1:55" ht="12.75" customHeight="1">
      <c r="B178" s="176">
        <v>160169.91200000001</v>
      </c>
      <c r="C178" s="176">
        <v>76547.788</v>
      </c>
      <c r="D178" s="176">
        <v>86896.788</v>
      </c>
      <c r="E178" s="176">
        <v>90060.524000000005</v>
      </c>
      <c r="F178" s="176">
        <v>44101.747000000003</v>
      </c>
      <c r="G178" s="176">
        <v>69821.172999999995</v>
      </c>
      <c r="H178" s="176">
        <v>18352</v>
      </c>
      <c r="I178" s="176">
        <v>7627.2370000000001</v>
      </c>
      <c r="J178" s="176">
        <v>6881.9279999999999</v>
      </c>
      <c r="K178" s="176">
        <v>3931.5990000000002</v>
      </c>
      <c r="L178" s="176">
        <v>4405.8029999999999</v>
      </c>
      <c r="M178" s="176">
        <v>6980.1369999999997</v>
      </c>
      <c r="N178" s="61">
        <v>356355</v>
      </c>
      <c r="O178" s="176">
        <v>356355</v>
      </c>
      <c r="P178" s="176">
        <v>932131.63599999982</v>
      </c>
      <c r="Q178" s="177"/>
      <c r="S178" s="178"/>
      <c r="BC178" s="179"/>
    </row>
    <row r="179" spans="1:55" ht="12.75" customHeight="1">
      <c r="A179" s="197" t="s">
        <v>15</v>
      </c>
      <c r="B179" s="215">
        <v>0.17183185916457838</v>
      </c>
      <c r="C179" s="215">
        <v>8.2121220913051393E-2</v>
      </c>
      <c r="D179" s="215">
        <v>9.3223730044068601E-2</v>
      </c>
      <c r="E179" s="215">
        <v>9.6617817185640525E-2</v>
      </c>
      <c r="F179" s="215">
        <v>4.7312788555542613E-2</v>
      </c>
      <c r="G179" s="215">
        <v>7.4904842088204818E-2</v>
      </c>
      <c r="H179" s="215">
        <v>1.9688206355437981E-2</v>
      </c>
      <c r="I179" s="215">
        <v>8.1825749769960619E-3</v>
      </c>
      <c r="J179" s="215">
        <v>7.3830001409800894E-3</v>
      </c>
      <c r="K179" s="215">
        <v>4.2178581309303409E-3</v>
      </c>
      <c r="L179" s="215">
        <v>4.7265888527358172E-3</v>
      </c>
      <c r="M179" s="215">
        <v>7.4883597234757958E-3</v>
      </c>
      <c r="N179" s="60">
        <v>0.38230115386835778</v>
      </c>
      <c r="O179" s="215">
        <v>0.38230115386835778</v>
      </c>
      <c r="P179" s="215">
        <v>1</v>
      </c>
      <c r="Q179" s="177"/>
      <c r="S179" s="178"/>
      <c r="BC179" s="179"/>
    </row>
    <row r="180" spans="1:55" ht="12.75" customHeight="1">
      <c r="A180" s="203" t="s">
        <v>38</v>
      </c>
      <c r="N180" s="176">
        <v>1</v>
      </c>
      <c r="P180" s="177">
        <f>SUM(B180:O180)</f>
        <v>1</v>
      </c>
    </row>
    <row r="181" spans="1:55" ht="12.75" customHeight="1">
      <c r="A181" s="203"/>
    </row>
    <row r="182" spans="1:55" ht="12.75" customHeight="1"/>
    <row r="183" spans="1:55" ht="12.75" customHeight="1"/>
    <row r="184" spans="1:55" ht="12.75" customHeight="1">
      <c r="B184" s="176" t="s">
        <v>30</v>
      </c>
      <c r="C184" s="176" t="s">
        <v>1694</v>
      </c>
      <c r="D184" s="176" t="s">
        <v>6</v>
      </c>
      <c r="E184" s="176" t="s">
        <v>32</v>
      </c>
      <c r="F184" s="176" t="s">
        <v>1695</v>
      </c>
      <c r="G184" s="176" t="s">
        <v>34</v>
      </c>
      <c r="H184" s="176" t="s">
        <v>2221</v>
      </c>
      <c r="I184" s="176" t="s">
        <v>1696</v>
      </c>
      <c r="J184" s="176" t="s">
        <v>13</v>
      </c>
      <c r="K184" s="176" t="s">
        <v>1697</v>
      </c>
      <c r="L184" s="176" t="s">
        <v>35</v>
      </c>
      <c r="M184" s="176" t="s">
        <v>36</v>
      </c>
      <c r="N184" s="176" t="s">
        <v>1720</v>
      </c>
      <c r="O184" s="176" t="s">
        <v>1664</v>
      </c>
    </row>
    <row r="185" spans="1:55" ht="12.75" customHeight="1">
      <c r="A185" s="180" t="s">
        <v>17</v>
      </c>
      <c r="B185" s="176">
        <v>2</v>
      </c>
      <c r="C185" s="176">
        <v>1</v>
      </c>
      <c r="D185" s="176">
        <v>1</v>
      </c>
      <c r="E185" s="176">
        <v>1</v>
      </c>
      <c r="O185" s="176">
        <f>SUM(B185:N185)</f>
        <v>5</v>
      </c>
    </row>
    <row r="186" spans="1:55" ht="12.75" customHeight="1"/>
    <row r="187" spans="1:55" ht="12.75" customHeight="1">
      <c r="A187" s="180" t="s">
        <v>42</v>
      </c>
    </row>
    <row r="188" spans="1:55" ht="12.75" customHeight="1">
      <c r="A188" s="180" t="s">
        <v>43</v>
      </c>
    </row>
    <row r="189" spans="1:55" ht="12.75" customHeight="1">
      <c r="A189" s="180" t="s">
        <v>44</v>
      </c>
    </row>
    <row r="190" spans="1:55" ht="12.75" customHeight="1">
      <c r="A190" s="180" t="s">
        <v>45</v>
      </c>
      <c r="B190" s="176">
        <v>2</v>
      </c>
      <c r="C190" s="176">
        <v>1</v>
      </c>
      <c r="D190" s="176">
        <v>1</v>
      </c>
      <c r="E190" s="176">
        <v>1</v>
      </c>
      <c r="N190" s="176">
        <v>1</v>
      </c>
      <c r="O190" s="176">
        <f>SUM(B190:N190)</f>
        <v>6</v>
      </c>
    </row>
    <row r="191" spans="1:55" ht="12.75" customHeight="1"/>
    <row r="192" spans="1:55" ht="12.75" customHeight="1">
      <c r="A192" s="180" t="s">
        <v>46</v>
      </c>
    </row>
    <row r="193" spans="1:15" ht="12.75" customHeight="1">
      <c r="A193" s="180" t="s">
        <v>47</v>
      </c>
    </row>
    <row r="194" spans="1:15" ht="12.75" customHeight="1">
      <c r="A194" s="180" t="s">
        <v>56</v>
      </c>
      <c r="B194" s="176">
        <v>2</v>
      </c>
      <c r="C194" s="176">
        <v>1</v>
      </c>
      <c r="N194" s="176">
        <v>2</v>
      </c>
      <c r="O194" s="176">
        <f>SUM(B194:N194)</f>
        <v>5</v>
      </c>
    </row>
    <row r="195" spans="1:15" ht="12.75" customHeight="1"/>
    <row r="196" spans="1:15" ht="12.75" customHeight="1">
      <c r="A196" s="180" t="s">
        <v>49</v>
      </c>
    </row>
    <row r="197" spans="1:15" ht="12.75" customHeight="1">
      <c r="A197" s="180" t="s">
        <v>50</v>
      </c>
      <c r="B197" s="176">
        <v>2</v>
      </c>
      <c r="C197" s="176">
        <v>1</v>
      </c>
      <c r="D197" s="176">
        <v>1</v>
      </c>
      <c r="N197" s="176">
        <v>1</v>
      </c>
      <c r="O197" s="176">
        <f>SUM(B197:N197)</f>
        <v>5</v>
      </c>
    </row>
    <row r="198" spans="1:15" ht="12.75" customHeight="1"/>
    <row r="199" spans="1:15" ht="12.75" customHeight="1">
      <c r="A199" s="180" t="s">
        <v>51</v>
      </c>
    </row>
    <row r="200" spans="1:15" ht="12.75" customHeight="1">
      <c r="A200" s="180" t="s">
        <v>52</v>
      </c>
      <c r="B200" s="176">
        <v>3</v>
      </c>
      <c r="C200" s="176">
        <v>2</v>
      </c>
      <c r="D200" s="176">
        <v>2</v>
      </c>
      <c r="E200" s="176">
        <v>1</v>
      </c>
      <c r="F200" s="176">
        <v>1</v>
      </c>
      <c r="O200" s="176">
        <f>SUM(B200:N200)</f>
        <v>9</v>
      </c>
    </row>
    <row r="201" spans="1:15" ht="12.75" customHeight="1"/>
    <row r="202" spans="1:15" ht="12.75" customHeight="1">
      <c r="A202" s="180" t="s">
        <v>2229</v>
      </c>
      <c r="B202" s="176">
        <v>2</v>
      </c>
      <c r="C202" s="176">
        <v>1</v>
      </c>
      <c r="D202" s="176">
        <v>1</v>
      </c>
      <c r="E202" s="176">
        <v>1</v>
      </c>
      <c r="F202" s="176">
        <v>1</v>
      </c>
      <c r="O202" s="176">
        <f>SUM(B202:N202)</f>
        <v>6</v>
      </c>
    </row>
    <row r="203" spans="1:15" ht="12.75" customHeight="1"/>
    <row r="204" spans="1:15" ht="12.75" customHeight="1">
      <c r="A204" s="180" t="s">
        <v>2230</v>
      </c>
      <c r="B204" s="176">
        <v>4</v>
      </c>
      <c r="C204" s="176">
        <v>2</v>
      </c>
      <c r="D204" s="176">
        <v>1</v>
      </c>
      <c r="E204" s="176">
        <v>2</v>
      </c>
      <c r="F204" s="176">
        <v>1</v>
      </c>
      <c r="H204" s="176">
        <v>1</v>
      </c>
      <c r="N204" s="176">
        <v>2</v>
      </c>
      <c r="O204" s="176">
        <f>SUM(B204:N204)</f>
        <v>13</v>
      </c>
    </row>
    <row r="205" spans="1:15" ht="12.75" customHeight="1"/>
    <row r="206" spans="1:15" ht="12.75" customHeight="1">
      <c r="A206" s="180" t="s">
        <v>2231</v>
      </c>
      <c r="B206" s="176">
        <v>3</v>
      </c>
      <c r="C206" s="176">
        <v>2</v>
      </c>
      <c r="D206" s="176">
        <v>1</v>
      </c>
      <c r="E206" s="176">
        <v>1</v>
      </c>
      <c r="F206" s="176">
        <v>1</v>
      </c>
      <c r="G206" s="176">
        <v>1</v>
      </c>
      <c r="O206" s="176">
        <f>SUM(B206:N206)</f>
        <v>9</v>
      </c>
    </row>
    <row r="207" spans="1:15" ht="12.75" customHeight="1"/>
    <row r="208" spans="1:15" ht="12.75" customHeight="1">
      <c r="A208" s="180" t="s">
        <v>57</v>
      </c>
    </row>
    <row r="209" spans="1:15" ht="12.75" customHeight="1">
      <c r="A209" s="180" t="s">
        <v>58</v>
      </c>
    </row>
    <row r="210" spans="1:15" ht="12.75" customHeight="1">
      <c r="A210" s="180" t="s">
        <v>59</v>
      </c>
    </row>
    <row r="211" spans="1:15" ht="12.75" customHeight="1">
      <c r="A211" s="180" t="s">
        <v>61</v>
      </c>
      <c r="B211" s="176">
        <v>2</v>
      </c>
      <c r="C211" s="176">
        <v>1</v>
      </c>
      <c r="D211" s="176">
        <v>1</v>
      </c>
      <c r="N211" s="176">
        <v>1</v>
      </c>
      <c r="O211" s="176">
        <f>SUM(B211:N211)</f>
        <v>5</v>
      </c>
    </row>
    <row r="212" spans="1:15" ht="12.75" customHeight="1"/>
    <row r="213" spans="1:15" ht="12.75" customHeight="1">
      <c r="A213" s="180" t="s">
        <v>55</v>
      </c>
    </row>
    <row r="214" spans="1:15" ht="12.75" customHeight="1">
      <c r="A214" s="180" t="s">
        <v>60</v>
      </c>
    </row>
    <row r="215" spans="1:15" ht="12.75" customHeight="1">
      <c r="A215" s="180" t="s">
        <v>62</v>
      </c>
      <c r="B215" s="176">
        <v>2</v>
      </c>
      <c r="C215" s="176">
        <v>2</v>
      </c>
      <c r="D215" s="176">
        <v>1</v>
      </c>
      <c r="E215" s="176">
        <v>1</v>
      </c>
      <c r="O215" s="176">
        <f>SUM(B215:N215)</f>
        <v>6</v>
      </c>
    </row>
    <row r="216" spans="1:15" ht="12.75" customHeight="1"/>
    <row r="217" spans="1:15" ht="12.75" customHeight="1">
      <c r="A217" s="180" t="s">
        <v>2232</v>
      </c>
      <c r="B217" s="176">
        <v>2</v>
      </c>
      <c r="C217" s="176">
        <v>2</v>
      </c>
      <c r="D217" s="176">
        <v>1</v>
      </c>
      <c r="E217" s="176">
        <v>1</v>
      </c>
      <c r="F217" s="176">
        <v>1</v>
      </c>
      <c r="O217" s="176">
        <f>SUM(B217:N217)</f>
        <v>7</v>
      </c>
    </row>
    <row r="218" spans="1:15" ht="12.75" customHeight="1"/>
    <row r="219" spans="1:15" ht="12.75" customHeight="1">
      <c r="A219" s="180" t="s">
        <v>64</v>
      </c>
    </row>
    <row r="220" spans="1:15" ht="12.75" customHeight="1">
      <c r="A220" s="180" t="s">
        <v>65</v>
      </c>
    </row>
    <row r="221" spans="1:15" ht="12.75" customHeight="1">
      <c r="A221" s="180" t="s">
        <v>66</v>
      </c>
    </row>
    <row r="222" spans="1:15" ht="12.75" customHeight="1">
      <c r="A222" s="180" t="s">
        <v>69</v>
      </c>
      <c r="B222" s="176">
        <v>2</v>
      </c>
      <c r="C222" s="176">
        <v>2</v>
      </c>
      <c r="D222" s="176">
        <v>1</v>
      </c>
      <c r="E222" s="176">
        <v>1</v>
      </c>
      <c r="F222" s="176">
        <v>1</v>
      </c>
      <c r="O222" s="176">
        <f>SUM(B222:N222)</f>
        <v>7</v>
      </c>
    </row>
    <row r="223" spans="1:15" ht="12.75" customHeight="1"/>
    <row r="224" spans="1:15" ht="12.75" customHeight="1">
      <c r="A224" s="180" t="s">
        <v>67</v>
      </c>
    </row>
    <row r="225" spans="1:15" ht="12.75" customHeight="1">
      <c r="A225" s="180" t="s">
        <v>70</v>
      </c>
      <c r="B225" s="176">
        <v>2</v>
      </c>
      <c r="C225" s="176">
        <v>1</v>
      </c>
      <c r="D225" s="176">
        <v>2</v>
      </c>
      <c r="E225" s="176">
        <v>1</v>
      </c>
      <c r="F225" s="176">
        <v>3</v>
      </c>
      <c r="O225" s="176">
        <f>SUM(B225:N225)</f>
        <v>9</v>
      </c>
    </row>
    <row r="226" spans="1:15" ht="12.75" customHeight="1"/>
    <row r="227" spans="1:15" ht="12.75" customHeight="1">
      <c r="A227" s="180" t="s">
        <v>2233</v>
      </c>
      <c r="B227" s="176">
        <v>2</v>
      </c>
      <c r="C227" s="176">
        <v>1</v>
      </c>
      <c r="D227" s="176">
        <v>1</v>
      </c>
      <c r="F227" s="176">
        <v>1</v>
      </c>
      <c r="O227" s="176">
        <f>SUM(B227:N227)</f>
        <v>5</v>
      </c>
    </row>
    <row r="228" spans="1:15" ht="12.75" customHeight="1"/>
    <row r="229" spans="1:15" ht="12.75" customHeight="1">
      <c r="A229" s="180" t="s">
        <v>71</v>
      </c>
    </row>
    <row r="230" spans="1:15" ht="12.75" customHeight="1">
      <c r="A230" s="180" t="s">
        <v>72</v>
      </c>
    </row>
    <row r="231" spans="1:15" ht="12.75" customHeight="1">
      <c r="A231" s="180" t="s">
        <v>73</v>
      </c>
    </row>
    <row r="232" spans="1:15" ht="12.75" customHeight="1">
      <c r="A232" s="180" t="s">
        <v>74</v>
      </c>
    </row>
    <row r="233" spans="1:15" ht="12.75" customHeight="1">
      <c r="A233" s="180" t="s">
        <v>75</v>
      </c>
      <c r="B233" s="176">
        <v>3</v>
      </c>
      <c r="C233" s="176">
        <v>1</v>
      </c>
      <c r="D233" s="176">
        <v>1</v>
      </c>
      <c r="E233" s="176">
        <v>1</v>
      </c>
      <c r="F233" s="176">
        <v>1</v>
      </c>
      <c r="O233" s="176">
        <f>SUM(B233:N233)</f>
        <v>7</v>
      </c>
    </row>
    <row r="234" spans="1:15" ht="12.75" customHeight="1"/>
    <row r="235" spans="1:15" ht="12.75" customHeight="1">
      <c r="A235" s="180" t="s">
        <v>76</v>
      </c>
    </row>
    <row r="236" spans="1:15" ht="12.75" customHeight="1">
      <c r="A236" s="180" t="s">
        <v>77</v>
      </c>
    </row>
    <row r="237" spans="1:15" ht="12.75" customHeight="1">
      <c r="A237" s="180" t="s">
        <v>78</v>
      </c>
    </row>
    <row r="238" spans="1:15" ht="12.75" customHeight="1">
      <c r="A238" s="180" t="s">
        <v>79</v>
      </c>
      <c r="B238" s="176">
        <v>1</v>
      </c>
      <c r="C238" s="176">
        <v>1</v>
      </c>
      <c r="D238" s="176">
        <v>1</v>
      </c>
      <c r="N238" s="176">
        <v>1</v>
      </c>
      <c r="O238" s="176">
        <f>SUM(B238:N238)</f>
        <v>4</v>
      </c>
    </row>
    <row r="239" spans="1:15" ht="12.75" customHeight="1"/>
    <row r="240" spans="1:15" ht="12.75" customHeight="1">
      <c r="A240" s="180" t="s">
        <v>80</v>
      </c>
    </row>
    <row r="241" spans="1:54" ht="12.75" customHeight="1">
      <c r="A241" s="180" t="s">
        <v>81</v>
      </c>
    </row>
    <row r="242" spans="1:54" ht="12.75" customHeight="1">
      <c r="A242" s="180" t="s">
        <v>82</v>
      </c>
      <c r="B242" s="176">
        <v>3</v>
      </c>
      <c r="C242" s="176">
        <v>1</v>
      </c>
      <c r="D242" s="176">
        <v>1</v>
      </c>
      <c r="E242" s="176">
        <v>1</v>
      </c>
      <c r="F242" s="176">
        <v>1</v>
      </c>
      <c r="O242" s="176">
        <f>SUM(B242:N242)</f>
        <v>7</v>
      </c>
    </row>
    <row r="243" spans="1:54" ht="12.75" customHeight="1"/>
    <row r="244" spans="1:54" ht="12.75" customHeight="1">
      <c r="A244" s="180" t="s">
        <v>83</v>
      </c>
    </row>
    <row r="245" spans="1:54" ht="12.75" customHeight="1">
      <c r="A245" s="180" t="s">
        <v>84</v>
      </c>
    </row>
    <row r="246" spans="1:54" ht="12.75" customHeight="1">
      <c r="A246" s="180" t="s">
        <v>85</v>
      </c>
    </row>
    <row r="247" spans="1:54" ht="12.75" customHeight="1">
      <c r="A247" s="180" t="s">
        <v>86</v>
      </c>
      <c r="B247" s="176">
        <v>2</v>
      </c>
      <c r="C247" s="176">
        <v>1</v>
      </c>
      <c r="D247" s="176">
        <v>1</v>
      </c>
      <c r="N247" s="176">
        <v>1</v>
      </c>
      <c r="O247" s="176">
        <f>SUM(B247:N247)</f>
        <v>5</v>
      </c>
    </row>
    <row r="248" spans="1:54" ht="12.75" customHeight="1"/>
    <row r="249" spans="1:54" ht="12.75" customHeight="1">
      <c r="A249" s="180" t="s">
        <v>87</v>
      </c>
      <c r="N249" s="176">
        <v>1</v>
      </c>
      <c r="O249" s="176">
        <f>SUM(B249:N249)</f>
        <v>1</v>
      </c>
    </row>
    <row r="250" spans="1:54" ht="12.75" customHeight="1">
      <c r="A250" s="180" t="s">
        <v>2234</v>
      </c>
      <c r="B250" s="176">
        <f t="shared" ref="B250:H250" si="14">SUM(B185:B249)</f>
        <v>41</v>
      </c>
      <c r="C250" s="176">
        <f t="shared" si="14"/>
        <v>24</v>
      </c>
      <c r="D250" s="176">
        <f t="shared" si="14"/>
        <v>19</v>
      </c>
      <c r="E250" s="176">
        <f t="shared" si="14"/>
        <v>13</v>
      </c>
      <c r="F250" s="176">
        <f t="shared" si="14"/>
        <v>12</v>
      </c>
      <c r="G250" s="176">
        <f t="shared" si="14"/>
        <v>1</v>
      </c>
      <c r="H250" s="176">
        <f t="shared" si="14"/>
        <v>1</v>
      </c>
      <c r="N250" s="176">
        <f>SUM(N185:N249)</f>
        <v>10</v>
      </c>
      <c r="O250" s="176">
        <f>SUM(B250:N250)</f>
        <v>121</v>
      </c>
    </row>
    <row r="251" spans="1:54" ht="12.75" customHeight="1"/>
    <row r="252" spans="1:54" ht="12.75" customHeight="1"/>
    <row r="253" spans="1:54" s="46" customFormat="1">
      <c r="A253" s="188" t="s">
        <v>28</v>
      </c>
      <c r="B253" s="61" t="s">
        <v>30</v>
      </c>
      <c r="C253" s="61" t="s">
        <v>1694</v>
      </c>
      <c r="D253" s="61" t="s">
        <v>6</v>
      </c>
      <c r="E253" s="61" t="s">
        <v>32</v>
      </c>
      <c r="F253" s="61" t="s">
        <v>1695</v>
      </c>
      <c r="G253" s="61" t="s">
        <v>2220</v>
      </c>
      <c r="H253" s="61" t="s">
        <v>2221</v>
      </c>
      <c r="I253" s="61" t="s">
        <v>1696</v>
      </c>
      <c r="J253" s="61" t="s">
        <v>13</v>
      </c>
      <c r="K253" s="61" t="s">
        <v>1697</v>
      </c>
      <c r="L253" s="61" t="s">
        <v>2222</v>
      </c>
      <c r="M253" s="61" t="s">
        <v>1698</v>
      </c>
      <c r="N253" s="61" t="s">
        <v>36</v>
      </c>
      <c r="O253" s="61" t="s">
        <v>1699</v>
      </c>
      <c r="P253" s="189" t="s">
        <v>1700</v>
      </c>
      <c r="Q253" s="190" t="s">
        <v>1701</v>
      </c>
      <c r="R253" s="190" t="s">
        <v>1702</v>
      </c>
      <c r="S253" s="61" t="s">
        <v>1703</v>
      </c>
      <c r="T253" s="61" t="s">
        <v>1704</v>
      </c>
      <c r="U253" s="61" t="s">
        <v>1705</v>
      </c>
      <c r="V253" s="61" t="s">
        <v>1706</v>
      </c>
      <c r="W253" s="61" t="s">
        <v>1707</v>
      </c>
      <c r="X253" s="61" t="s">
        <v>1708</v>
      </c>
      <c r="Y253" s="61" t="s">
        <v>1709</v>
      </c>
      <c r="Z253" s="61" t="s">
        <v>1710</v>
      </c>
      <c r="AA253" s="61" t="s">
        <v>1711</v>
      </c>
      <c r="AB253" s="61" t="s">
        <v>1712</v>
      </c>
      <c r="AC253" s="61" t="s">
        <v>1713</v>
      </c>
      <c r="AD253" s="61" t="s">
        <v>1714</v>
      </c>
      <c r="AE253" s="61" t="s">
        <v>1715</v>
      </c>
      <c r="AF253" s="61" t="s">
        <v>1716</v>
      </c>
      <c r="AG253" s="61" t="s">
        <v>2235</v>
      </c>
      <c r="AH253" s="61" t="s">
        <v>1664</v>
      </c>
      <c r="AI253" s="61" t="s">
        <v>1665</v>
      </c>
      <c r="AJ253" s="61"/>
      <c r="AK253" s="61"/>
      <c r="AL253" s="61"/>
      <c r="AM253" s="61"/>
      <c r="AN253" s="61"/>
      <c r="AO253" s="61"/>
      <c r="AP253" s="61"/>
      <c r="AQ253" s="61"/>
      <c r="AR253" s="61"/>
      <c r="AS253" s="61"/>
      <c r="AT253" s="61"/>
      <c r="AU253" s="61"/>
      <c r="AV253" s="61"/>
      <c r="AW253" s="61"/>
      <c r="AX253" s="61"/>
      <c r="AY253" s="61"/>
      <c r="AZ253" s="61"/>
      <c r="BA253" s="61"/>
      <c r="BB253" s="61"/>
    </row>
    <row r="254" spans="1:54" s="46" customFormat="1">
      <c r="A254" s="188"/>
      <c r="B254" s="61"/>
      <c r="C254" s="61"/>
      <c r="D254" s="61"/>
      <c r="E254" s="61"/>
      <c r="F254" s="61"/>
      <c r="G254" s="61"/>
      <c r="H254" s="61"/>
      <c r="I254" s="61"/>
      <c r="J254" s="61"/>
      <c r="K254" s="61"/>
      <c r="L254" s="61"/>
      <c r="M254" s="61" t="s">
        <v>1717</v>
      </c>
      <c r="N254" s="61"/>
      <c r="O254" s="61" t="s">
        <v>1717</v>
      </c>
      <c r="P254" s="189" t="s">
        <v>1717</v>
      </c>
      <c r="Q254" s="190" t="s">
        <v>1717</v>
      </c>
      <c r="R254" s="190" t="s">
        <v>1717</v>
      </c>
      <c r="S254" s="61" t="s">
        <v>1717</v>
      </c>
      <c r="T254" s="61" t="s">
        <v>1718</v>
      </c>
      <c r="U254" s="61" t="s">
        <v>1717</v>
      </c>
      <c r="V254" s="61" t="s">
        <v>1718</v>
      </c>
      <c r="W254" s="61" t="s">
        <v>1717</v>
      </c>
      <c r="X254" s="61" t="s">
        <v>1719</v>
      </c>
      <c r="Y254" s="61" t="s">
        <v>1717</v>
      </c>
      <c r="Z254" s="61" t="s">
        <v>1717</v>
      </c>
      <c r="AA254" s="61" t="s">
        <v>1717</v>
      </c>
      <c r="AB254" s="61" t="s">
        <v>1717</v>
      </c>
      <c r="AC254" s="61" t="s">
        <v>1717</v>
      </c>
      <c r="AD254" s="61" t="s">
        <v>1717</v>
      </c>
      <c r="AE254" s="61" t="s">
        <v>1717</v>
      </c>
      <c r="AF254" s="61" t="s">
        <v>1717</v>
      </c>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row>
    <row r="255" spans="1:54" s="61" customFormat="1">
      <c r="A255" s="191" t="s">
        <v>2224</v>
      </c>
      <c r="B255" s="126">
        <v>20114788</v>
      </c>
      <c r="C255" s="126">
        <v>11750965</v>
      </c>
      <c r="D255" s="126">
        <v>7572960</v>
      </c>
      <c r="E255" s="126">
        <v>6016195</v>
      </c>
      <c r="F255" s="126">
        <v>5153584</v>
      </c>
      <c r="G255" s="126">
        <v>1536238</v>
      </c>
      <c r="H255" s="126">
        <v>1067300</v>
      </c>
      <c r="I255" s="126">
        <v>734024</v>
      </c>
      <c r="J255" s="61">
        <v>647071</v>
      </c>
      <c r="K255" s="61">
        <v>466706</v>
      </c>
      <c r="L255" s="61">
        <v>580653</v>
      </c>
      <c r="M255" s="61">
        <v>560429</v>
      </c>
      <c r="N255" s="61">
        <v>366815</v>
      </c>
      <c r="O255" s="61">
        <v>356355</v>
      </c>
      <c r="P255" s="189">
        <v>344356</v>
      </c>
      <c r="Q255" s="190">
        <v>328555</v>
      </c>
      <c r="R255" s="190">
        <v>318561</v>
      </c>
      <c r="S255" s="61">
        <v>314401</v>
      </c>
      <c r="T255" s="61">
        <v>310133</v>
      </c>
      <c r="U255" s="61">
        <v>269168</v>
      </c>
      <c r="V255" s="61">
        <v>257036</v>
      </c>
      <c r="W255" s="61">
        <v>242781</v>
      </c>
      <c r="X255" s="61">
        <v>218171</v>
      </c>
      <c r="Y255" s="61">
        <v>216881</v>
      </c>
      <c r="Z255" s="61">
        <v>214917</v>
      </c>
      <c r="AA255" s="61">
        <v>191371</v>
      </c>
      <c r="AB255" s="61">
        <v>183817</v>
      </c>
      <c r="AC255" s="61">
        <v>152470</v>
      </c>
      <c r="AD255" s="61">
        <v>134212</v>
      </c>
      <c r="AE255" s="61">
        <v>131278</v>
      </c>
      <c r="AF255" s="61">
        <v>115397</v>
      </c>
      <c r="AG255" s="61">
        <v>717130</v>
      </c>
      <c r="AH255" s="61">
        <f>SUM(B255:AG255)</f>
        <v>61584718</v>
      </c>
    </row>
    <row r="256" spans="1:54" s="60" customFormat="1">
      <c r="A256" s="192" t="s">
        <v>15</v>
      </c>
      <c r="B256" s="193">
        <v>0.32661979551485482</v>
      </c>
      <c r="C256" s="193">
        <v>0.19080975575791384</v>
      </c>
      <c r="D256" s="193">
        <v>0.12296816882396051</v>
      </c>
      <c r="E256" s="193">
        <v>9.7689738548449631E-2</v>
      </c>
      <c r="F256" s="193">
        <v>8.3682838330119497E-2</v>
      </c>
      <c r="G256" s="193">
        <v>2.4945117066217628E-2</v>
      </c>
      <c r="H256" s="193">
        <v>1.7330598152613119E-2</v>
      </c>
      <c r="I256" s="193">
        <v>1.1918930926987439E-2</v>
      </c>
      <c r="J256" s="60">
        <v>1.0507005975086222E-2</v>
      </c>
      <c r="K256" s="60">
        <v>7.5782761561074292E-3</v>
      </c>
      <c r="L256" s="60">
        <v>9.4285241348348783E-3</v>
      </c>
      <c r="M256" s="60">
        <v>9.1001309772986219E-3</v>
      </c>
      <c r="N256" s="60">
        <v>5.9562666179619429E-3</v>
      </c>
      <c r="O256" s="60">
        <v>5.7864192866808285E-3</v>
      </c>
      <c r="P256" s="194">
        <v>5.591581989544874E-3</v>
      </c>
      <c r="Q256" s="195">
        <v>5.3350085974250951E-3</v>
      </c>
      <c r="R256" s="195">
        <v>5.1727280784171163E-3</v>
      </c>
      <c r="S256" s="60">
        <v>5.1051788529745314E-3</v>
      </c>
      <c r="T256" s="60">
        <v>5.0358759457175724E-3</v>
      </c>
      <c r="U256" s="60">
        <v>4.3706946908484666E-3</v>
      </c>
      <c r="V256" s="60">
        <v>4.1736977670336984E-3</v>
      </c>
      <c r="W256" s="60">
        <v>3.9422280053308034E-3</v>
      </c>
      <c r="X256" s="60">
        <v>3.5426158807774356E-3</v>
      </c>
      <c r="Y256" s="60">
        <v>3.5216691257724036E-3</v>
      </c>
      <c r="Z256" s="60">
        <v>3.4897780972221065E-3</v>
      </c>
      <c r="AA256" s="60">
        <v>3.1074429860992463E-3</v>
      </c>
      <c r="AB256" s="60">
        <v>2.9847826858604761E-3</v>
      </c>
      <c r="AC256" s="60">
        <v>2.4757765392381921E-3</v>
      </c>
      <c r="AD256" s="60">
        <v>2.179306885841387E-3</v>
      </c>
      <c r="AE256" s="60">
        <v>2.1316651965508715E-3</v>
      </c>
      <c r="AF256" s="60">
        <v>1.8737927808648892E-3</v>
      </c>
      <c r="AG256" s="60">
        <v>1.1644609625394403E-2</v>
      </c>
      <c r="AH256" s="60">
        <f>SUM(B256:AG256)</f>
        <v>0.99999999999999978</v>
      </c>
    </row>
    <row r="257" spans="1:54" s="49" customFormat="1">
      <c r="A257" s="191" t="s">
        <v>1655</v>
      </c>
      <c r="B257" s="61">
        <v>40</v>
      </c>
      <c r="C257" s="61">
        <v>23</v>
      </c>
      <c r="D257" s="61">
        <v>15</v>
      </c>
      <c r="E257" s="61">
        <v>12</v>
      </c>
      <c r="F257" s="61">
        <v>10</v>
      </c>
      <c r="G257" s="61">
        <v>3</v>
      </c>
      <c r="H257" s="61">
        <v>2</v>
      </c>
      <c r="I257" s="61">
        <v>2</v>
      </c>
      <c r="J257" s="61">
        <v>1</v>
      </c>
      <c r="K257" s="61">
        <v>1</v>
      </c>
      <c r="L257" s="61">
        <v>1</v>
      </c>
      <c r="M257" s="61">
        <v>1</v>
      </c>
      <c r="N257" s="61">
        <v>1</v>
      </c>
      <c r="O257" s="61">
        <v>1</v>
      </c>
      <c r="P257" s="189">
        <v>1</v>
      </c>
      <c r="Q257" s="190">
        <v>1</v>
      </c>
      <c r="R257" s="190">
        <v>1</v>
      </c>
      <c r="S257" s="61">
        <v>1</v>
      </c>
      <c r="T257" s="61">
        <v>1</v>
      </c>
      <c r="U257" s="61">
        <v>1</v>
      </c>
      <c r="V257" s="61">
        <v>1</v>
      </c>
      <c r="W257" s="61">
        <v>1</v>
      </c>
      <c r="X257" s="61">
        <v>121</v>
      </c>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row>
    <row r="258" spans="1:54" s="49" customFormat="1">
      <c r="A258" s="191"/>
      <c r="B258" s="61"/>
      <c r="C258" s="61"/>
      <c r="D258" s="61"/>
      <c r="E258" s="61"/>
      <c r="F258" s="61"/>
      <c r="G258" s="61"/>
      <c r="H258" s="61"/>
      <c r="I258" s="61"/>
      <c r="J258" s="61"/>
      <c r="K258" s="61"/>
      <c r="L258" s="61"/>
      <c r="M258" s="61"/>
      <c r="N258" s="61"/>
      <c r="O258" s="61"/>
      <c r="P258" s="189"/>
      <c r="Q258" s="190"/>
      <c r="R258" s="190"/>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row>
    <row r="259" spans="1:54" ht="12.75" customHeight="1">
      <c r="A259" s="180" t="s">
        <v>2236</v>
      </c>
    </row>
    <row r="260" spans="1:54" ht="12.75" customHeight="1">
      <c r="A260" s="180" t="s">
        <v>2237</v>
      </c>
    </row>
    <row r="261" spans="1:54" ht="12.75" customHeight="1"/>
    <row r="262" spans="1:54" s="60" customFormat="1">
      <c r="A262" s="180" t="s">
        <v>2238</v>
      </c>
      <c r="B262" s="193">
        <v>50.626068304802494</v>
      </c>
      <c r="C262" s="193">
        <v>29.575512142476644</v>
      </c>
      <c r="D262" s="193">
        <v>19.060066167713881</v>
      </c>
      <c r="E262" s="193">
        <v>15.141909475009692</v>
      </c>
      <c r="F262" s="193">
        <v>12.970839941168522</v>
      </c>
      <c r="G262" s="193">
        <v>3.8664931452637323</v>
      </c>
      <c r="H262" s="193">
        <v>2.6862427136550333</v>
      </c>
      <c r="I262" s="193">
        <v>1.847434293683053</v>
      </c>
      <c r="J262" s="60">
        <v>1.6285859261383644</v>
      </c>
      <c r="K262" s="60">
        <v>1.1746328041966516</v>
      </c>
      <c r="L262" s="60">
        <v>1.4614212408994061</v>
      </c>
      <c r="M262" s="60">
        <v>1.4105203014812864</v>
      </c>
      <c r="N262" s="60">
        <v>0.9232213257841011</v>
      </c>
      <c r="O262" s="60">
        <v>0.89689498943552837</v>
      </c>
      <c r="P262" s="194">
        <v>0.86669520837945546</v>
      </c>
      <c r="Q262" s="195">
        <v>0.82692633260088977</v>
      </c>
      <c r="R262" s="195">
        <v>0.80177285215465299</v>
      </c>
      <c r="S262" s="60">
        <v>0.79130272221105236</v>
      </c>
      <c r="T262" s="60">
        <v>0.78056077158622372</v>
      </c>
      <c r="U262" s="60">
        <v>0.67745767708151228</v>
      </c>
      <c r="V262" s="60">
        <v>0.64692315389022326</v>
      </c>
      <c r="W262" s="60">
        <v>0.61104534082627449</v>
      </c>
      <c r="X262" s="60">
        <v>0.54910546152050255</v>
      </c>
      <c r="Y262" s="60">
        <v>0.54585871449472256</v>
      </c>
      <c r="Z262" s="60">
        <v>0.54091560506942649</v>
      </c>
      <c r="AA262" s="60">
        <v>0.48165366284538319</v>
      </c>
      <c r="AB262" s="60">
        <v>0.4626413163083738</v>
      </c>
      <c r="AC262" s="60">
        <v>0.3837453635819198</v>
      </c>
      <c r="AD262" s="60">
        <v>0.33779256730541496</v>
      </c>
      <c r="AE262" s="60">
        <v>0.33040810546538507</v>
      </c>
      <c r="AF262" s="60">
        <v>0.29043788103405782</v>
      </c>
      <c r="AG262" s="60">
        <v>1.8049144919361324</v>
      </c>
      <c r="AH262" s="60">
        <f>(SUM(B262:AG262))*155</f>
        <v>24025</v>
      </c>
    </row>
    <row r="263" spans="1:54" s="61" customFormat="1">
      <c r="A263" s="203" t="s">
        <v>38</v>
      </c>
      <c r="B263" s="126">
        <v>50</v>
      </c>
      <c r="C263" s="126">
        <v>29</v>
      </c>
      <c r="D263" s="126">
        <v>19</v>
      </c>
      <c r="E263" s="126">
        <v>15</v>
      </c>
      <c r="F263" s="126">
        <v>12</v>
      </c>
      <c r="G263" s="126">
        <v>3</v>
      </c>
      <c r="H263" s="126">
        <v>2</v>
      </c>
      <c r="I263" s="126">
        <v>1</v>
      </c>
      <c r="J263" s="61">
        <v>1</v>
      </c>
      <c r="K263" s="61">
        <v>1</v>
      </c>
      <c r="L263" s="61">
        <v>1</v>
      </c>
      <c r="M263" s="61">
        <v>1</v>
      </c>
      <c r="P263" s="189"/>
      <c r="Q263" s="190"/>
      <c r="R263" s="190"/>
      <c r="AI263" s="61">
        <f>SUM(B263:AH263)</f>
        <v>135</v>
      </c>
    </row>
    <row r="264" spans="1:54" s="61" customFormat="1">
      <c r="A264" s="203" t="s">
        <v>38</v>
      </c>
      <c r="B264" s="126">
        <v>1</v>
      </c>
      <c r="C264" s="126">
        <v>1</v>
      </c>
      <c r="D264" s="126"/>
      <c r="E264" s="126"/>
      <c r="F264" s="126">
        <v>1</v>
      </c>
      <c r="G264" s="126">
        <v>1</v>
      </c>
      <c r="H264" s="126">
        <v>1</v>
      </c>
      <c r="I264" s="126">
        <v>1</v>
      </c>
      <c r="J264" s="61">
        <v>1</v>
      </c>
      <c r="N264" s="61">
        <v>1</v>
      </c>
      <c r="O264" s="61">
        <v>1</v>
      </c>
      <c r="P264" s="189">
        <v>1</v>
      </c>
      <c r="Q264" s="190">
        <v>1</v>
      </c>
      <c r="R264" s="190">
        <v>1</v>
      </c>
      <c r="S264" s="61">
        <v>1</v>
      </c>
      <c r="T264" s="61">
        <v>1</v>
      </c>
      <c r="U264" s="61">
        <v>1</v>
      </c>
      <c r="V264" s="61">
        <v>1</v>
      </c>
      <c r="W264" s="61">
        <v>1</v>
      </c>
      <c r="X264" s="61">
        <v>1</v>
      </c>
      <c r="Y264" s="61">
        <v>1</v>
      </c>
      <c r="Z264" s="61">
        <v>1</v>
      </c>
      <c r="AI264" s="61">
        <f>SUM(B264:AH264)</f>
        <v>20</v>
      </c>
    </row>
    <row r="265" spans="1:54" s="49" customFormat="1" ht="13.5" customHeight="1">
      <c r="A265" s="216" t="s">
        <v>1622</v>
      </c>
      <c r="B265" s="51">
        <f t="shared" ref="B265:Z265" si="15">SUM(B263:B264)</f>
        <v>51</v>
      </c>
      <c r="C265" s="51">
        <f t="shared" si="15"/>
        <v>30</v>
      </c>
      <c r="D265" s="51">
        <f t="shared" si="15"/>
        <v>19</v>
      </c>
      <c r="E265" s="51">
        <f t="shared" si="15"/>
        <v>15</v>
      </c>
      <c r="F265" s="51">
        <f t="shared" si="15"/>
        <v>13</v>
      </c>
      <c r="G265" s="51">
        <f t="shared" si="15"/>
        <v>4</v>
      </c>
      <c r="H265" s="51">
        <f t="shared" si="15"/>
        <v>3</v>
      </c>
      <c r="I265" s="51">
        <f t="shared" si="15"/>
        <v>2</v>
      </c>
      <c r="J265" s="49">
        <f t="shared" si="15"/>
        <v>2</v>
      </c>
      <c r="K265" s="49">
        <f t="shared" si="15"/>
        <v>1</v>
      </c>
      <c r="L265" s="49">
        <f t="shared" si="15"/>
        <v>1</v>
      </c>
      <c r="M265" s="49">
        <f t="shared" si="15"/>
        <v>1</v>
      </c>
      <c r="N265" s="49">
        <f t="shared" si="15"/>
        <v>1</v>
      </c>
      <c r="O265" s="49">
        <f t="shared" si="15"/>
        <v>1</v>
      </c>
      <c r="P265" s="217">
        <f t="shared" si="15"/>
        <v>1</v>
      </c>
      <c r="Q265" s="218">
        <f t="shared" si="15"/>
        <v>1</v>
      </c>
      <c r="R265" s="218">
        <f t="shared" si="15"/>
        <v>1</v>
      </c>
      <c r="S265" s="49">
        <f t="shared" si="15"/>
        <v>1</v>
      </c>
      <c r="T265" s="49">
        <f t="shared" si="15"/>
        <v>1</v>
      </c>
      <c r="U265" s="49">
        <f t="shared" si="15"/>
        <v>1</v>
      </c>
      <c r="V265" s="49">
        <f t="shared" si="15"/>
        <v>1</v>
      </c>
      <c r="W265" s="49">
        <f t="shared" si="15"/>
        <v>1</v>
      </c>
      <c r="X265" s="49">
        <f t="shared" si="15"/>
        <v>1</v>
      </c>
      <c r="Y265" s="49">
        <f t="shared" si="15"/>
        <v>1</v>
      </c>
      <c r="Z265" s="49">
        <f t="shared" si="15"/>
        <v>1</v>
      </c>
      <c r="AI265" s="49">
        <f>SUM(B265:AH265)</f>
        <v>155</v>
      </c>
    </row>
    <row r="266" spans="1:54" s="60" customFormat="1">
      <c r="A266" s="192"/>
      <c r="B266" s="193"/>
      <c r="C266" s="193"/>
      <c r="D266" s="193"/>
      <c r="E266" s="193"/>
      <c r="F266" s="193"/>
      <c r="G266" s="193"/>
      <c r="H266" s="193"/>
      <c r="I266" s="193"/>
      <c r="P266" s="194"/>
      <c r="Q266" s="195"/>
      <c r="R266" s="195"/>
    </row>
    <row r="267" spans="1:54" s="60" customFormat="1">
      <c r="A267" s="192"/>
      <c r="B267" s="193"/>
      <c r="C267" s="193"/>
      <c r="D267" s="193"/>
      <c r="E267" s="193"/>
      <c r="F267" s="193"/>
      <c r="G267" s="193"/>
      <c r="H267" s="193"/>
      <c r="I267" s="193"/>
      <c r="P267" s="194"/>
      <c r="Q267" s="195"/>
      <c r="R267" s="195"/>
    </row>
    <row r="268" spans="1:54" s="60" customFormat="1">
      <c r="A268" s="192"/>
      <c r="B268" s="182" t="s">
        <v>30</v>
      </c>
      <c r="C268" s="182" t="s">
        <v>1694</v>
      </c>
      <c r="D268" s="182" t="s">
        <v>6</v>
      </c>
      <c r="E268" s="182" t="s">
        <v>32</v>
      </c>
      <c r="F268" s="182" t="s">
        <v>1695</v>
      </c>
      <c r="G268" s="182" t="s">
        <v>34</v>
      </c>
      <c r="H268" s="61" t="s">
        <v>2221</v>
      </c>
      <c r="I268" s="61" t="s">
        <v>1696</v>
      </c>
      <c r="J268" s="182" t="s">
        <v>2228</v>
      </c>
      <c r="K268" s="182" t="s">
        <v>1697</v>
      </c>
      <c r="L268" s="182" t="s">
        <v>35</v>
      </c>
      <c r="M268" s="182" t="s">
        <v>36</v>
      </c>
      <c r="N268" s="183" t="s">
        <v>1720</v>
      </c>
      <c r="O268" s="219" t="s">
        <v>1690</v>
      </c>
      <c r="P268" s="194"/>
      <c r="Q268" s="195"/>
      <c r="R268" s="195"/>
    </row>
    <row r="269" spans="1:54" s="60" customFormat="1">
      <c r="A269" s="220" t="s">
        <v>2239</v>
      </c>
      <c r="B269" s="221">
        <v>1</v>
      </c>
      <c r="C269" s="221">
        <v>1</v>
      </c>
      <c r="D269" s="221">
        <v>4</v>
      </c>
      <c r="E269" s="221">
        <v>1</v>
      </c>
      <c r="F269" s="221">
        <v>2</v>
      </c>
      <c r="G269" s="221">
        <v>-2</v>
      </c>
      <c r="H269" s="221">
        <v>-1</v>
      </c>
      <c r="I269" s="221">
        <v>-2</v>
      </c>
      <c r="J269" s="222">
        <v>-1</v>
      </c>
      <c r="K269" s="222">
        <v>-1</v>
      </c>
      <c r="L269" s="222">
        <v>-1</v>
      </c>
      <c r="M269" s="222">
        <v>-1</v>
      </c>
      <c r="N269" s="222">
        <v>0</v>
      </c>
      <c r="O269" s="131">
        <v>9</v>
      </c>
      <c r="P269" s="194"/>
      <c r="Q269" s="195"/>
      <c r="R269" s="195"/>
    </row>
    <row r="270" spans="1:54" s="60" customFormat="1">
      <c r="A270" s="192"/>
      <c r="B270" s="221"/>
      <c r="C270" s="221"/>
      <c r="D270" s="221"/>
      <c r="E270" s="221"/>
      <c r="F270" s="221"/>
      <c r="G270" s="221"/>
      <c r="H270" s="221"/>
      <c r="I270" s="221"/>
      <c r="J270" s="222"/>
      <c r="K270" s="222"/>
      <c r="L270" s="222"/>
      <c r="M270" s="222"/>
      <c r="N270" s="222"/>
      <c r="P270" s="194"/>
      <c r="Q270" s="195"/>
      <c r="R270" s="195"/>
    </row>
    <row r="271" spans="1:54" ht="12.75" customHeight="1"/>
    <row r="272" spans="1:54" ht="12.75" customHeight="1"/>
  </sheetData>
  <mergeCells count="1">
    <mergeCell ref="P3:P5"/>
  </mergeCells>
  <phoneticPr fontId="2"/>
  <pageMargins left="0.19685039370078738" right="0.19685039370078738" top="0.59055118110236215" bottom="0.39370078740157477" header="0" footer="0"/>
  <pageSetup paperSize="9" scale="73" orientation="portrait" r:id="rId1"/>
  <rowBreaks count="2" manualBreakCount="2">
    <brk id="177" max="16383" man="1"/>
    <brk id="2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08"/>
  <sheetViews>
    <sheetView topLeftCell="A10" workbookViewId="0">
      <selection activeCell="A4" sqref="A4:XFD4"/>
    </sheetView>
  </sheetViews>
  <sheetFormatPr baseColWidth="10" defaultColWidth="8.83203125" defaultRowHeight="14"/>
  <sheetData>
    <row r="1" spans="1:12">
      <c r="A1" t="s">
        <v>1630</v>
      </c>
    </row>
    <row r="2" spans="1:12">
      <c r="A2" t="s">
        <v>1628</v>
      </c>
    </row>
    <row r="3" spans="1:12">
      <c r="A3" t="s">
        <v>1629</v>
      </c>
    </row>
    <row r="5" spans="1:12">
      <c r="B5" t="s">
        <v>161</v>
      </c>
      <c r="C5" t="s">
        <v>162</v>
      </c>
      <c r="D5" t="s">
        <v>163</v>
      </c>
      <c r="E5" t="s">
        <v>164</v>
      </c>
      <c r="F5" t="s">
        <v>165</v>
      </c>
      <c r="G5" t="s">
        <v>166</v>
      </c>
      <c r="H5" t="s">
        <v>167</v>
      </c>
      <c r="I5" t="s">
        <v>168</v>
      </c>
      <c r="J5" t="s">
        <v>169</v>
      </c>
      <c r="K5" t="s">
        <v>256</v>
      </c>
      <c r="L5">
        <v>1</v>
      </c>
    </row>
    <row r="6" spans="1:12">
      <c r="A6" t="s">
        <v>170</v>
      </c>
      <c r="B6" s="86">
        <v>116398</v>
      </c>
      <c r="C6" t="s">
        <v>171</v>
      </c>
      <c r="D6">
        <v>73</v>
      </c>
      <c r="E6" t="s">
        <v>172</v>
      </c>
      <c r="G6" t="s">
        <v>173</v>
      </c>
      <c r="H6" t="s">
        <v>174</v>
      </c>
      <c r="I6">
        <v>12</v>
      </c>
      <c r="J6" t="s">
        <v>175</v>
      </c>
      <c r="K6" t="s">
        <v>256</v>
      </c>
      <c r="L6">
        <v>1</v>
      </c>
    </row>
    <row r="7" spans="1:12">
      <c r="B7" s="86">
        <v>105918</v>
      </c>
      <c r="C7" t="s">
        <v>176</v>
      </c>
      <c r="D7">
        <v>54</v>
      </c>
      <c r="E7" t="s">
        <v>177</v>
      </c>
      <c r="F7" t="s">
        <v>178</v>
      </c>
      <c r="G7" t="s">
        <v>179</v>
      </c>
      <c r="H7" t="s">
        <v>180</v>
      </c>
      <c r="I7">
        <v>1</v>
      </c>
      <c r="J7" t="s">
        <v>175</v>
      </c>
      <c r="K7" t="s">
        <v>256</v>
      </c>
      <c r="L7">
        <v>1</v>
      </c>
    </row>
    <row r="8" spans="1:12">
      <c r="B8" s="86">
        <v>32031</v>
      </c>
      <c r="C8" t="s">
        <v>181</v>
      </c>
      <c r="D8">
        <v>56</v>
      </c>
      <c r="E8" t="s">
        <v>182</v>
      </c>
      <c r="G8" t="s">
        <v>183</v>
      </c>
      <c r="H8" t="s">
        <v>184</v>
      </c>
      <c r="I8">
        <v>0</v>
      </c>
      <c r="K8" t="s">
        <v>256</v>
      </c>
      <c r="L8">
        <v>1</v>
      </c>
    </row>
    <row r="9" spans="1:12">
      <c r="B9" s="86">
        <v>13444</v>
      </c>
      <c r="C9" t="s">
        <v>185</v>
      </c>
      <c r="D9">
        <v>41</v>
      </c>
      <c r="E9" t="s">
        <v>186</v>
      </c>
      <c r="G9" t="s">
        <v>183</v>
      </c>
      <c r="H9" t="s">
        <v>187</v>
      </c>
      <c r="I9">
        <v>0</v>
      </c>
      <c r="K9" t="s">
        <v>256</v>
      </c>
      <c r="L9">
        <v>1</v>
      </c>
    </row>
    <row r="10" spans="1:12">
      <c r="B10" t="s">
        <v>161</v>
      </c>
      <c r="C10" t="s">
        <v>162</v>
      </c>
      <c r="D10" t="s">
        <v>163</v>
      </c>
      <c r="E10" t="s">
        <v>164</v>
      </c>
      <c r="F10" t="s">
        <v>165</v>
      </c>
      <c r="G10" t="s">
        <v>166</v>
      </c>
      <c r="H10" t="s">
        <v>167</v>
      </c>
      <c r="I10" t="s">
        <v>168</v>
      </c>
      <c r="J10" t="s">
        <v>169</v>
      </c>
      <c r="K10" t="s">
        <v>256</v>
      </c>
      <c r="L10">
        <v>1</v>
      </c>
    </row>
    <row r="11" spans="1:12">
      <c r="A11" t="s">
        <v>170</v>
      </c>
      <c r="B11" s="86">
        <v>88667</v>
      </c>
      <c r="C11" t="s">
        <v>188</v>
      </c>
      <c r="D11">
        <v>64</v>
      </c>
      <c r="E11" t="s">
        <v>177</v>
      </c>
      <c r="F11" t="s">
        <v>178</v>
      </c>
      <c r="G11" t="s">
        <v>179</v>
      </c>
      <c r="H11" t="s">
        <v>189</v>
      </c>
      <c r="I11">
        <v>5</v>
      </c>
      <c r="J11" t="s">
        <v>175</v>
      </c>
      <c r="K11" t="s">
        <v>256</v>
      </c>
      <c r="L11">
        <v>1</v>
      </c>
    </row>
    <row r="12" spans="1:12">
      <c r="A12" t="s">
        <v>175</v>
      </c>
      <c r="B12" s="86">
        <v>56375</v>
      </c>
      <c r="C12" t="s">
        <v>190</v>
      </c>
      <c r="D12">
        <v>55</v>
      </c>
      <c r="E12" t="s">
        <v>191</v>
      </c>
      <c r="F12" t="s">
        <v>192</v>
      </c>
      <c r="G12" t="s">
        <v>193</v>
      </c>
      <c r="H12" t="s">
        <v>194</v>
      </c>
      <c r="I12">
        <v>4</v>
      </c>
      <c r="J12" t="s">
        <v>175</v>
      </c>
      <c r="K12" t="s">
        <v>256</v>
      </c>
      <c r="L12">
        <v>1</v>
      </c>
    </row>
    <row r="13" spans="1:12">
      <c r="B13" s="86">
        <v>46922</v>
      </c>
      <c r="C13" t="s">
        <v>195</v>
      </c>
      <c r="D13">
        <v>42</v>
      </c>
      <c r="E13" t="s">
        <v>186</v>
      </c>
      <c r="G13" t="s">
        <v>183</v>
      </c>
      <c r="H13" t="s">
        <v>196</v>
      </c>
      <c r="I13">
        <v>0</v>
      </c>
      <c r="K13" t="s">
        <v>256</v>
      </c>
      <c r="L13">
        <v>1</v>
      </c>
    </row>
    <row r="14" spans="1:12">
      <c r="B14" s="86">
        <v>36277</v>
      </c>
      <c r="C14" t="s">
        <v>197</v>
      </c>
      <c r="D14">
        <v>40</v>
      </c>
      <c r="E14" t="s">
        <v>182</v>
      </c>
      <c r="G14" t="s">
        <v>183</v>
      </c>
      <c r="H14" t="s">
        <v>198</v>
      </c>
      <c r="I14">
        <v>0</v>
      </c>
      <c r="J14" t="s">
        <v>175</v>
      </c>
      <c r="K14" t="s">
        <v>256</v>
      </c>
      <c r="L14">
        <v>1</v>
      </c>
    </row>
    <row r="15" spans="1:12">
      <c r="B15" t="s">
        <v>161</v>
      </c>
      <c r="C15" t="s">
        <v>162</v>
      </c>
      <c r="D15" t="s">
        <v>163</v>
      </c>
      <c r="E15" t="s">
        <v>164</v>
      </c>
      <c r="F15" t="s">
        <v>165</v>
      </c>
      <c r="G15" t="s">
        <v>166</v>
      </c>
      <c r="H15" t="s">
        <v>167</v>
      </c>
      <c r="I15" t="s">
        <v>168</v>
      </c>
      <c r="J15" t="s">
        <v>169</v>
      </c>
      <c r="K15" t="s">
        <v>256</v>
      </c>
      <c r="L15">
        <v>1</v>
      </c>
    </row>
    <row r="16" spans="1:12">
      <c r="A16" t="s">
        <v>170</v>
      </c>
      <c r="B16" s="86">
        <v>92649</v>
      </c>
      <c r="C16" t="s">
        <v>199</v>
      </c>
      <c r="D16">
        <v>54</v>
      </c>
      <c r="E16" t="s">
        <v>177</v>
      </c>
      <c r="F16" t="s">
        <v>178</v>
      </c>
      <c r="G16" t="s">
        <v>179</v>
      </c>
      <c r="H16" t="s">
        <v>200</v>
      </c>
      <c r="I16">
        <v>2</v>
      </c>
      <c r="J16" t="s">
        <v>175</v>
      </c>
      <c r="K16" t="s">
        <v>256</v>
      </c>
      <c r="L16">
        <v>1</v>
      </c>
    </row>
    <row r="17" spans="1:12">
      <c r="A17" t="s">
        <v>175</v>
      </c>
      <c r="B17" s="86">
        <v>85591</v>
      </c>
      <c r="C17" t="s">
        <v>201</v>
      </c>
      <c r="D17">
        <v>68</v>
      </c>
      <c r="E17" t="s">
        <v>172</v>
      </c>
      <c r="G17" t="s">
        <v>173</v>
      </c>
      <c r="H17" t="s">
        <v>202</v>
      </c>
      <c r="I17">
        <v>7</v>
      </c>
      <c r="J17" t="s">
        <v>175</v>
      </c>
      <c r="K17" t="s">
        <v>256</v>
      </c>
      <c r="L17">
        <v>1</v>
      </c>
    </row>
    <row r="18" spans="1:12">
      <c r="B18" s="86">
        <v>30271</v>
      </c>
      <c r="C18" t="s">
        <v>203</v>
      </c>
      <c r="D18">
        <v>63</v>
      </c>
      <c r="E18" t="s">
        <v>182</v>
      </c>
      <c r="G18" t="s">
        <v>183</v>
      </c>
      <c r="H18" t="s">
        <v>204</v>
      </c>
      <c r="I18">
        <v>0</v>
      </c>
      <c r="K18" t="s">
        <v>256</v>
      </c>
      <c r="L18">
        <v>1</v>
      </c>
    </row>
    <row r="19" spans="1:12">
      <c r="B19" s="86">
        <v>26211</v>
      </c>
      <c r="C19" t="s">
        <v>205</v>
      </c>
      <c r="D19">
        <v>44</v>
      </c>
      <c r="E19" t="s">
        <v>191</v>
      </c>
      <c r="G19" t="s">
        <v>183</v>
      </c>
      <c r="H19" t="s">
        <v>206</v>
      </c>
      <c r="I19">
        <v>0</v>
      </c>
      <c r="J19" t="s">
        <v>175</v>
      </c>
      <c r="K19" t="s">
        <v>256</v>
      </c>
      <c r="L19">
        <v>1</v>
      </c>
    </row>
    <row r="20" spans="1:12">
      <c r="B20" t="s">
        <v>161</v>
      </c>
      <c r="C20" t="s">
        <v>162</v>
      </c>
      <c r="D20" t="s">
        <v>163</v>
      </c>
      <c r="E20" t="s">
        <v>164</v>
      </c>
      <c r="F20" t="s">
        <v>165</v>
      </c>
      <c r="G20" t="s">
        <v>166</v>
      </c>
      <c r="H20" t="s">
        <v>167</v>
      </c>
      <c r="I20" t="s">
        <v>168</v>
      </c>
      <c r="J20" t="s">
        <v>169</v>
      </c>
      <c r="K20" t="s">
        <v>256</v>
      </c>
      <c r="L20">
        <v>1</v>
      </c>
    </row>
    <row r="21" spans="1:12">
      <c r="A21" t="s">
        <v>170</v>
      </c>
      <c r="B21" s="86">
        <v>77690</v>
      </c>
      <c r="C21" t="s">
        <v>207</v>
      </c>
      <c r="D21">
        <v>53</v>
      </c>
      <c r="E21" t="s">
        <v>177</v>
      </c>
      <c r="F21" t="s">
        <v>178</v>
      </c>
      <c r="G21" t="s">
        <v>179</v>
      </c>
      <c r="H21" t="s">
        <v>200</v>
      </c>
      <c r="I21">
        <v>2</v>
      </c>
      <c r="J21" t="s">
        <v>175</v>
      </c>
      <c r="K21" t="s">
        <v>256</v>
      </c>
      <c r="L21">
        <v>1</v>
      </c>
    </row>
    <row r="22" spans="1:12">
      <c r="B22" s="86">
        <v>70049</v>
      </c>
      <c r="C22" t="s">
        <v>208</v>
      </c>
      <c r="D22">
        <v>66</v>
      </c>
      <c r="E22" t="s">
        <v>172</v>
      </c>
      <c r="G22" t="s">
        <v>193</v>
      </c>
      <c r="H22" t="s">
        <v>209</v>
      </c>
      <c r="I22">
        <v>7</v>
      </c>
      <c r="J22" t="s">
        <v>175</v>
      </c>
      <c r="K22" t="s">
        <v>256</v>
      </c>
      <c r="L22">
        <v>1</v>
      </c>
    </row>
    <row r="23" spans="1:12">
      <c r="B23" s="86">
        <v>23532</v>
      </c>
      <c r="C23" t="s">
        <v>210</v>
      </c>
      <c r="D23">
        <v>40</v>
      </c>
      <c r="E23" t="s">
        <v>182</v>
      </c>
      <c r="G23" t="s">
        <v>183</v>
      </c>
      <c r="H23" t="s">
        <v>211</v>
      </c>
      <c r="I23">
        <v>0</v>
      </c>
      <c r="K23" t="s">
        <v>256</v>
      </c>
      <c r="L23">
        <v>1</v>
      </c>
    </row>
    <row r="24" spans="1:12">
      <c r="B24" t="s">
        <v>161</v>
      </c>
      <c r="C24" t="s">
        <v>162</v>
      </c>
      <c r="D24" t="s">
        <v>163</v>
      </c>
      <c r="E24" t="s">
        <v>164</v>
      </c>
      <c r="F24" t="s">
        <v>165</v>
      </c>
      <c r="G24" t="s">
        <v>166</v>
      </c>
      <c r="H24" t="s">
        <v>167</v>
      </c>
      <c r="I24" t="s">
        <v>168</v>
      </c>
      <c r="J24" t="s">
        <v>169</v>
      </c>
      <c r="K24" t="s">
        <v>256</v>
      </c>
      <c r="L24">
        <v>1</v>
      </c>
    </row>
    <row r="25" spans="1:12">
      <c r="A25" t="s">
        <v>170</v>
      </c>
      <c r="B25" s="86">
        <v>131394</v>
      </c>
      <c r="C25" t="s">
        <v>212</v>
      </c>
      <c r="D25">
        <v>70</v>
      </c>
      <c r="E25" t="s">
        <v>177</v>
      </c>
      <c r="F25" t="s">
        <v>178</v>
      </c>
      <c r="G25" t="s">
        <v>179</v>
      </c>
      <c r="H25" t="s">
        <v>213</v>
      </c>
      <c r="I25">
        <v>12</v>
      </c>
      <c r="J25" t="s">
        <v>175</v>
      </c>
      <c r="K25" t="s">
        <v>256</v>
      </c>
      <c r="L25">
        <v>1</v>
      </c>
    </row>
    <row r="26" spans="1:12">
      <c r="B26" s="86">
        <v>94975</v>
      </c>
      <c r="C26" t="s">
        <v>214</v>
      </c>
      <c r="D26">
        <v>55</v>
      </c>
      <c r="E26" t="s">
        <v>172</v>
      </c>
      <c r="G26" t="s">
        <v>183</v>
      </c>
      <c r="H26" t="s">
        <v>215</v>
      </c>
      <c r="I26">
        <v>0</v>
      </c>
      <c r="J26" t="s">
        <v>175</v>
      </c>
      <c r="K26" t="s">
        <v>256</v>
      </c>
      <c r="L26">
        <v>1</v>
      </c>
    </row>
    <row r="27" spans="1:12">
      <c r="B27" s="86">
        <v>31523</v>
      </c>
      <c r="C27" t="s">
        <v>216</v>
      </c>
      <c r="D27">
        <v>54</v>
      </c>
      <c r="E27" t="s">
        <v>182</v>
      </c>
      <c r="G27" t="s">
        <v>183</v>
      </c>
      <c r="H27" t="s">
        <v>217</v>
      </c>
      <c r="I27">
        <v>0</v>
      </c>
      <c r="K27" t="s">
        <v>256</v>
      </c>
      <c r="L27">
        <v>1</v>
      </c>
    </row>
    <row r="28" spans="1:12">
      <c r="B28" t="s">
        <v>161</v>
      </c>
      <c r="C28" t="s">
        <v>162</v>
      </c>
      <c r="D28" t="s">
        <v>163</v>
      </c>
      <c r="E28" t="s">
        <v>164</v>
      </c>
      <c r="F28" t="s">
        <v>165</v>
      </c>
      <c r="G28" t="s">
        <v>166</v>
      </c>
      <c r="H28" t="s">
        <v>167</v>
      </c>
      <c r="I28" t="s">
        <v>168</v>
      </c>
      <c r="J28" t="s">
        <v>169</v>
      </c>
      <c r="K28" t="s">
        <v>256</v>
      </c>
      <c r="L28">
        <v>1</v>
      </c>
    </row>
    <row r="29" spans="1:12">
      <c r="A29" t="s">
        <v>170</v>
      </c>
      <c r="B29" s="86">
        <v>104595</v>
      </c>
      <c r="C29" t="s">
        <v>218</v>
      </c>
      <c r="D29">
        <v>65</v>
      </c>
      <c r="E29" t="s">
        <v>172</v>
      </c>
      <c r="G29" t="s">
        <v>193</v>
      </c>
      <c r="H29" t="s">
        <v>189</v>
      </c>
      <c r="I29">
        <v>3</v>
      </c>
      <c r="J29" t="s">
        <v>175</v>
      </c>
      <c r="K29" t="s">
        <v>256</v>
      </c>
      <c r="L29">
        <v>1</v>
      </c>
    </row>
    <row r="30" spans="1:12">
      <c r="A30" t="s">
        <v>175</v>
      </c>
      <c r="B30" s="86">
        <v>101748</v>
      </c>
      <c r="C30" t="s">
        <v>219</v>
      </c>
      <c r="D30">
        <v>68</v>
      </c>
      <c r="E30" t="s">
        <v>177</v>
      </c>
      <c r="F30" t="s">
        <v>178</v>
      </c>
      <c r="G30" t="s">
        <v>179</v>
      </c>
      <c r="H30" t="s">
        <v>220</v>
      </c>
      <c r="I30">
        <v>7</v>
      </c>
      <c r="J30" t="s">
        <v>175</v>
      </c>
      <c r="K30" t="s">
        <v>256</v>
      </c>
      <c r="L30">
        <v>1</v>
      </c>
    </row>
    <row r="31" spans="1:12">
      <c r="B31" s="86">
        <v>24656</v>
      </c>
      <c r="C31" t="s">
        <v>221</v>
      </c>
      <c r="D31">
        <v>65</v>
      </c>
      <c r="E31" t="s">
        <v>182</v>
      </c>
      <c r="G31" t="s">
        <v>183</v>
      </c>
      <c r="H31" t="s">
        <v>184</v>
      </c>
      <c r="I31">
        <v>0</v>
      </c>
      <c r="K31" t="s">
        <v>256</v>
      </c>
      <c r="L31">
        <v>1</v>
      </c>
    </row>
    <row r="32" spans="1:12">
      <c r="B32" t="s">
        <v>161</v>
      </c>
      <c r="C32" t="s">
        <v>162</v>
      </c>
      <c r="D32" t="s">
        <v>163</v>
      </c>
      <c r="E32" t="s">
        <v>164</v>
      </c>
      <c r="F32" t="s">
        <v>165</v>
      </c>
      <c r="G32" t="s">
        <v>166</v>
      </c>
      <c r="H32" t="s">
        <v>167</v>
      </c>
      <c r="I32" t="s">
        <v>168</v>
      </c>
      <c r="J32" t="s">
        <v>169</v>
      </c>
      <c r="K32" t="s">
        <v>256</v>
      </c>
      <c r="L32">
        <v>1</v>
      </c>
    </row>
    <row r="33" spans="1:12">
      <c r="A33" t="s">
        <v>170</v>
      </c>
      <c r="B33" s="86">
        <v>72281</v>
      </c>
      <c r="C33" t="s">
        <v>222</v>
      </c>
      <c r="D33">
        <v>66</v>
      </c>
      <c r="E33" t="s">
        <v>177</v>
      </c>
      <c r="F33" t="s">
        <v>178</v>
      </c>
      <c r="G33" t="s">
        <v>179</v>
      </c>
      <c r="H33" t="s">
        <v>223</v>
      </c>
      <c r="I33">
        <v>3</v>
      </c>
      <c r="J33" t="s">
        <v>175</v>
      </c>
      <c r="K33" t="s">
        <v>256</v>
      </c>
      <c r="L33">
        <v>1</v>
      </c>
    </row>
    <row r="34" spans="1:12">
      <c r="A34" t="s">
        <v>175</v>
      </c>
      <c r="B34" s="86">
        <v>72056</v>
      </c>
      <c r="C34" t="s">
        <v>224</v>
      </c>
      <c r="D34">
        <v>28</v>
      </c>
      <c r="E34" t="s">
        <v>172</v>
      </c>
      <c r="G34" t="s">
        <v>173</v>
      </c>
      <c r="H34" t="s">
        <v>225</v>
      </c>
      <c r="I34">
        <v>2</v>
      </c>
      <c r="J34" t="s">
        <v>175</v>
      </c>
      <c r="K34" t="s">
        <v>256</v>
      </c>
      <c r="L34">
        <v>1</v>
      </c>
    </row>
    <row r="35" spans="1:12">
      <c r="B35" s="86">
        <v>13218</v>
      </c>
      <c r="C35" t="s">
        <v>226</v>
      </c>
      <c r="D35">
        <v>63</v>
      </c>
      <c r="E35" t="s">
        <v>182</v>
      </c>
      <c r="G35" t="s">
        <v>183</v>
      </c>
      <c r="H35" t="s">
        <v>227</v>
      </c>
      <c r="I35">
        <v>0</v>
      </c>
      <c r="K35" t="s">
        <v>256</v>
      </c>
      <c r="L35">
        <v>1</v>
      </c>
    </row>
    <row r="36" spans="1:12">
      <c r="B36" t="s">
        <v>161</v>
      </c>
      <c r="C36" t="s">
        <v>162</v>
      </c>
      <c r="D36" t="s">
        <v>163</v>
      </c>
      <c r="E36" t="s">
        <v>164</v>
      </c>
      <c r="F36" t="s">
        <v>165</v>
      </c>
      <c r="G36" t="s">
        <v>166</v>
      </c>
      <c r="H36" t="s">
        <v>167</v>
      </c>
      <c r="I36" t="s">
        <v>168</v>
      </c>
      <c r="J36" t="s">
        <v>169</v>
      </c>
      <c r="K36" t="s">
        <v>256</v>
      </c>
      <c r="L36">
        <v>1</v>
      </c>
    </row>
    <row r="37" spans="1:12">
      <c r="A37" t="s">
        <v>170</v>
      </c>
      <c r="B37" s="86">
        <v>97745</v>
      </c>
      <c r="C37" t="s">
        <v>228</v>
      </c>
      <c r="D37">
        <v>55</v>
      </c>
      <c r="E37" t="s">
        <v>172</v>
      </c>
      <c r="G37" t="s">
        <v>193</v>
      </c>
      <c r="H37" t="s">
        <v>229</v>
      </c>
      <c r="I37">
        <v>3</v>
      </c>
      <c r="J37" t="s">
        <v>175</v>
      </c>
      <c r="K37" t="s">
        <v>256</v>
      </c>
      <c r="L37">
        <v>1</v>
      </c>
    </row>
    <row r="38" spans="1:12">
      <c r="A38" t="s">
        <v>175</v>
      </c>
      <c r="B38" s="86">
        <v>91351</v>
      </c>
      <c r="C38" t="s">
        <v>230</v>
      </c>
      <c r="D38">
        <v>48</v>
      </c>
      <c r="E38" t="s">
        <v>177</v>
      </c>
      <c r="F38" t="s">
        <v>178</v>
      </c>
      <c r="G38" t="s">
        <v>179</v>
      </c>
      <c r="H38" t="s">
        <v>231</v>
      </c>
      <c r="I38">
        <v>2</v>
      </c>
      <c r="J38" t="s">
        <v>175</v>
      </c>
      <c r="K38" t="s">
        <v>256</v>
      </c>
      <c r="L38">
        <v>1</v>
      </c>
    </row>
    <row r="39" spans="1:12">
      <c r="B39" s="86">
        <v>17465</v>
      </c>
      <c r="C39" t="s">
        <v>232</v>
      </c>
      <c r="D39">
        <v>66</v>
      </c>
      <c r="E39" t="s">
        <v>182</v>
      </c>
      <c r="G39" t="s">
        <v>183</v>
      </c>
      <c r="H39" t="s">
        <v>233</v>
      </c>
      <c r="I39">
        <v>0</v>
      </c>
      <c r="K39" t="s">
        <v>256</v>
      </c>
      <c r="L39">
        <v>1</v>
      </c>
    </row>
    <row r="40" spans="1:12">
      <c r="B40" t="s">
        <v>161</v>
      </c>
      <c r="C40" t="s">
        <v>162</v>
      </c>
      <c r="D40" t="s">
        <v>163</v>
      </c>
      <c r="E40" t="s">
        <v>164</v>
      </c>
      <c r="F40" t="s">
        <v>165</v>
      </c>
      <c r="G40" t="s">
        <v>166</v>
      </c>
      <c r="H40" t="s">
        <v>167</v>
      </c>
      <c r="I40" t="s">
        <v>168</v>
      </c>
      <c r="J40" t="s">
        <v>169</v>
      </c>
      <c r="K40" t="s">
        <v>256</v>
      </c>
      <c r="L40">
        <v>1</v>
      </c>
    </row>
    <row r="41" spans="1:12">
      <c r="A41" t="s">
        <v>170</v>
      </c>
      <c r="B41" s="86">
        <v>97805</v>
      </c>
      <c r="C41" t="s">
        <v>234</v>
      </c>
      <c r="D41">
        <v>42</v>
      </c>
      <c r="E41" t="s">
        <v>177</v>
      </c>
      <c r="F41" t="s">
        <v>178</v>
      </c>
      <c r="G41" t="s">
        <v>179</v>
      </c>
      <c r="H41" t="s">
        <v>235</v>
      </c>
      <c r="I41">
        <v>2</v>
      </c>
      <c r="J41" t="s">
        <v>175</v>
      </c>
      <c r="K41" t="s">
        <v>256</v>
      </c>
      <c r="L41">
        <v>1</v>
      </c>
    </row>
    <row r="42" spans="1:12">
      <c r="B42" s="86">
        <v>86252</v>
      </c>
      <c r="C42" t="s">
        <v>236</v>
      </c>
      <c r="D42">
        <v>35</v>
      </c>
      <c r="E42" t="s">
        <v>172</v>
      </c>
      <c r="G42" t="s">
        <v>193</v>
      </c>
      <c r="H42" t="s">
        <v>237</v>
      </c>
      <c r="I42">
        <v>1</v>
      </c>
      <c r="J42" t="s">
        <v>175</v>
      </c>
      <c r="K42" t="s">
        <v>256</v>
      </c>
      <c r="L42">
        <v>1</v>
      </c>
    </row>
    <row r="43" spans="1:12">
      <c r="B43" s="86">
        <v>29841</v>
      </c>
      <c r="C43" t="s">
        <v>238</v>
      </c>
      <c r="D43">
        <v>60</v>
      </c>
      <c r="E43" t="s">
        <v>182</v>
      </c>
      <c r="G43" t="s">
        <v>183</v>
      </c>
      <c r="H43" t="s">
        <v>239</v>
      </c>
      <c r="I43">
        <v>0</v>
      </c>
      <c r="K43" t="s">
        <v>256</v>
      </c>
      <c r="L43">
        <v>1</v>
      </c>
    </row>
    <row r="44" spans="1:12">
      <c r="B44" t="s">
        <v>161</v>
      </c>
      <c r="C44" t="s">
        <v>162</v>
      </c>
      <c r="D44" t="s">
        <v>163</v>
      </c>
      <c r="E44" t="s">
        <v>164</v>
      </c>
      <c r="F44" t="s">
        <v>165</v>
      </c>
      <c r="G44" t="s">
        <v>166</v>
      </c>
      <c r="H44" t="s">
        <v>167</v>
      </c>
      <c r="I44" t="s">
        <v>168</v>
      </c>
      <c r="J44" t="s">
        <v>169</v>
      </c>
      <c r="K44" t="s">
        <v>256</v>
      </c>
      <c r="L44">
        <v>1</v>
      </c>
    </row>
    <row r="45" spans="1:12">
      <c r="A45" t="s">
        <v>170</v>
      </c>
      <c r="B45" s="86">
        <v>86722</v>
      </c>
      <c r="C45" t="s">
        <v>240</v>
      </c>
      <c r="D45">
        <v>56</v>
      </c>
      <c r="E45" t="s">
        <v>178</v>
      </c>
      <c r="F45" t="s">
        <v>177</v>
      </c>
      <c r="G45" t="s">
        <v>179</v>
      </c>
      <c r="H45" t="s">
        <v>194</v>
      </c>
      <c r="I45">
        <v>3</v>
      </c>
      <c r="K45" t="s">
        <v>256</v>
      </c>
      <c r="L45">
        <v>1</v>
      </c>
    </row>
    <row r="46" spans="1:12">
      <c r="B46" s="86">
        <v>71219</v>
      </c>
      <c r="C46" t="s">
        <v>241</v>
      </c>
      <c r="D46">
        <v>46</v>
      </c>
      <c r="E46" t="s">
        <v>172</v>
      </c>
      <c r="G46" t="s">
        <v>183</v>
      </c>
      <c r="H46" t="s">
        <v>242</v>
      </c>
      <c r="I46">
        <v>0</v>
      </c>
      <c r="J46" t="s">
        <v>175</v>
      </c>
      <c r="K46" t="s">
        <v>256</v>
      </c>
      <c r="L46">
        <v>1</v>
      </c>
    </row>
    <row r="47" spans="1:12">
      <c r="B47" s="86">
        <v>20803</v>
      </c>
      <c r="C47" t="s">
        <v>243</v>
      </c>
      <c r="D47">
        <v>63</v>
      </c>
      <c r="E47" t="s">
        <v>182</v>
      </c>
      <c r="G47" t="s">
        <v>183</v>
      </c>
      <c r="H47" t="s">
        <v>244</v>
      </c>
      <c r="I47">
        <v>0</v>
      </c>
      <c r="K47" t="s">
        <v>256</v>
      </c>
      <c r="L47">
        <v>1</v>
      </c>
    </row>
    <row r="48" spans="1:12">
      <c r="B48" t="s">
        <v>161</v>
      </c>
      <c r="C48" t="s">
        <v>162</v>
      </c>
      <c r="D48" t="s">
        <v>163</v>
      </c>
      <c r="E48" t="s">
        <v>164</v>
      </c>
      <c r="F48" t="s">
        <v>165</v>
      </c>
      <c r="G48" t="s">
        <v>166</v>
      </c>
      <c r="H48" t="s">
        <v>167</v>
      </c>
      <c r="I48" t="s">
        <v>168</v>
      </c>
      <c r="J48" t="s">
        <v>169</v>
      </c>
      <c r="K48" t="s">
        <v>256</v>
      </c>
      <c r="L48">
        <v>1</v>
      </c>
    </row>
    <row r="49" spans="1:12">
      <c r="A49" t="s">
        <v>170</v>
      </c>
      <c r="B49" s="86">
        <v>87118</v>
      </c>
      <c r="C49" t="s">
        <v>245</v>
      </c>
      <c r="D49">
        <v>55</v>
      </c>
      <c r="E49" t="s">
        <v>177</v>
      </c>
      <c r="F49" t="s">
        <v>246</v>
      </c>
      <c r="G49" t="s">
        <v>179</v>
      </c>
      <c r="H49" t="s">
        <v>247</v>
      </c>
      <c r="I49">
        <v>2</v>
      </c>
      <c r="J49" t="s">
        <v>175</v>
      </c>
      <c r="K49" t="s">
        <v>256</v>
      </c>
      <c r="L49">
        <v>1</v>
      </c>
    </row>
    <row r="50" spans="1:12">
      <c r="B50" s="86">
        <v>61405</v>
      </c>
      <c r="C50" t="s">
        <v>248</v>
      </c>
      <c r="D50">
        <v>68</v>
      </c>
      <c r="E50" t="s">
        <v>172</v>
      </c>
      <c r="G50" t="s">
        <v>183</v>
      </c>
      <c r="H50" t="s">
        <v>200</v>
      </c>
      <c r="I50">
        <v>0</v>
      </c>
      <c r="J50" t="s">
        <v>175</v>
      </c>
      <c r="K50" t="s">
        <v>256</v>
      </c>
      <c r="L50">
        <v>1</v>
      </c>
    </row>
    <row r="51" spans="1:12">
      <c r="B51" s="86">
        <v>18303</v>
      </c>
      <c r="C51" t="s">
        <v>249</v>
      </c>
      <c r="D51">
        <v>63</v>
      </c>
      <c r="E51" t="s">
        <v>182</v>
      </c>
      <c r="G51" t="s">
        <v>183</v>
      </c>
      <c r="H51" t="s">
        <v>250</v>
      </c>
      <c r="I51">
        <v>0</v>
      </c>
      <c r="K51" t="s">
        <v>256</v>
      </c>
      <c r="L51">
        <v>1</v>
      </c>
    </row>
    <row r="52" spans="1:12">
      <c r="B52" t="s">
        <v>161</v>
      </c>
      <c r="C52" t="s">
        <v>162</v>
      </c>
      <c r="D52" t="s">
        <v>163</v>
      </c>
      <c r="E52" t="s">
        <v>164</v>
      </c>
      <c r="F52" t="s">
        <v>165</v>
      </c>
      <c r="G52" t="s">
        <v>166</v>
      </c>
      <c r="H52" t="s">
        <v>167</v>
      </c>
      <c r="I52" t="s">
        <v>168</v>
      </c>
      <c r="J52" t="s">
        <v>169</v>
      </c>
      <c r="K52" t="s">
        <v>256</v>
      </c>
      <c r="L52">
        <v>1</v>
      </c>
    </row>
    <row r="53" spans="1:12">
      <c r="A53" t="s">
        <v>170</v>
      </c>
      <c r="B53" s="86">
        <v>92357</v>
      </c>
      <c r="C53" t="s">
        <v>251</v>
      </c>
      <c r="D53">
        <v>44</v>
      </c>
      <c r="E53" t="s">
        <v>177</v>
      </c>
      <c r="F53" t="s">
        <v>178</v>
      </c>
      <c r="G53" t="s">
        <v>179</v>
      </c>
      <c r="H53" t="s">
        <v>187</v>
      </c>
      <c r="I53">
        <v>2</v>
      </c>
      <c r="J53" t="s">
        <v>175</v>
      </c>
      <c r="K53" t="s">
        <v>256</v>
      </c>
      <c r="L53">
        <v>1</v>
      </c>
    </row>
    <row r="54" spans="1:12">
      <c r="B54" s="86">
        <v>62035</v>
      </c>
      <c r="C54" t="s">
        <v>252</v>
      </c>
      <c r="D54">
        <v>32</v>
      </c>
      <c r="E54" t="s">
        <v>172</v>
      </c>
      <c r="G54" t="s">
        <v>183</v>
      </c>
      <c r="H54" t="s">
        <v>253</v>
      </c>
      <c r="I54">
        <v>0</v>
      </c>
      <c r="J54" t="s">
        <v>175</v>
      </c>
      <c r="K54" t="s">
        <v>256</v>
      </c>
      <c r="L54">
        <v>1</v>
      </c>
    </row>
    <row r="55" spans="1:12">
      <c r="B55" s="86">
        <v>18451</v>
      </c>
      <c r="C55" t="s">
        <v>254</v>
      </c>
      <c r="D55">
        <v>41</v>
      </c>
      <c r="E55" t="s">
        <v>182</v>
      </c>
      <c r="G55" t="s">
        <v>183</v>
      </c>
      <c r="H55" t="s">
        <v>255</v>
      </c>
      <c r="I55">
        <v>0</v>
      </c>
      <c r="K55" t="s">
        <v>256</v>
      </c>
      <c r="L55">
        <v>1</v>
      </c>
    </row>
    <row r="57" spans="1:12">
      <c r="B57" t="s">
        <v>161</v>
      </c>
      <c r="C57" t="s">
        <v>162</v>
      </c>
      <c r="D57" t="s">
        <v>163</v>
      </c>
      <c r="E57" t="s">
        <v>164</v>
      </c>
      <c r="F57" t="s">
        <v>165</v>
      </c>
      <c r="G57" t="s">
        <v>166</v>
      </c>
      <c r="H57" t="s">
        <v>167</v>
      </c>
      <c r="I57" t="s">
        <v>168</v>
      </c>
      <c r="J57" t="s">
        <v>169</v>
      </c>
      <c r="K57" t="s">
        <v>277</v>
      </c>
      <c r="L57">
        <v>2</v>
      </c>
    </row>
    <row r="58" spans="1:12">
      <c r="A58" t="s">
        <v>170</v>
      </c>
      <c r="B58" s="86">
        <v>66041</v>
      </c>
      <c r="C58" t="s">
        <v>257</v>
      </c>
      <c r="D58">
        <v>48</v>
      </c>
      <c r="E58" t="s">
        <v>177</v>
      </c>
      <c r="F58" t="s">
        <v>178</v>
      </c>
      <c r="G58" t="s">
        <v>179</v>
      </c>
      <c r="H58" t="s">
        <v>258</v>
      </c>
      <c r="I58">
        <v>2</v>
      </c>
      <c r="J58" t="s">
        <v>175</v>
      </c>
      <c r="K58" t="s">
        <v>277</v>
      </c>
      <c r="L58">
        <v>2</v>
      </c>
    </row>
    <row r="59" spans="1:12">
      <c r="A59" t="s">
        <v>175</v>
      </c>
      <c r="B59" s="86">
        <v>62254</v>
      </c>
      <c r="C59" t="s">
        <v>259</v>
      </c>
      <c r="D59">
        <v>57</v>
      </c>
      <c r="E59" t="s">
        <v>191</v>
      </c>
      <c r="G59" t="s">
        <v>183</v>
      </c>
      <c r="H59" t="s">
        <v>260</v>
      </c>
      <c r="I59">
        <v>1</v>
      </c>
      <c r="J59" t="s">
        <v>175</v>
      </c>
      <c r="K59" t="s">
        <v>277</v>
      </c>
      <c r="L59">
        <v>2</v>
      </c>
    </row>
    <row r="60" spans="1:12">
      <c r="B60" s="86">
        <v>18274</v>
      </c>
      <c r="C60" t="s">
        <v>261</v>
      </c>
      <c r="D60">
        <v>40</v>
      </c>
      <c r="E60" t="s">
        <v>182</v>
      </c>
      <c r="G60" t="s">
        <v>183</v>
      </c>
      <c r="H60" t="s">
        <v>198</v>
      </c>
      <c r="I60">
        <v>0</v>
      </c>
      <c r="K60" t="s">
        <v>277</v>
      </c>
      <c r="L60">
        <v>2</v>
      </c>
    </row>
    <row r="61" spans="1:12">
      <c r="B61" t="s">
        <v>161</v>
      </c>
      <c r="C61" t="s">
        <v>162</v>
      </c>
      <c r="D61" t="s">
        <v>163</v>
      </c>
      <c r="E61" t="s">
        <v>164</v>
      </c>
      <c r="F61" t="s">
        <v>165</v>
      </c>
      <c r="G61" t="s">
        <v>166</v>
      </c>
      <c r="H61" t="s">
        <v>167</v>
      </c>
      <c r="I61" t="s">
        <v>168</v>
      </c>
      <c r="J61" t="s">
        <v>169</v>
      </c>
      <c r="K61" t="s">
        <v>277</v>
      </c>
      <c r="L61">
        <v>2</v>
      </c>
    </row>
    <row r="62" spans="1:12">
      <c r="A62" t="s">
        <v>170</v>
      </c>
      <c r="B62" s="86">
        <v>81054</v>
      </c>
      <c r="C62" t="s">
        <v>262</v>
      </c>
      <c r="D62">
        <v>59</v>
      </c>
      <c r="E62" t="s">
        <v>177</v>
      </c>
      <c r="F62" t="s">
        <v>178</v>
      </c>
      <c r="G62" t="s">
        <v>179</v>
      </c>
      <c r="H62" t="s">
        <v>263</v>
      </c>
      <c r="I62">
        <v>6</v>
      </c>
      <c r="J62" t="s">
        <v>175</v>
      </c>
      <c r="K62" t="s">
        <v>277</v>
      </c>
      <c r="L62">
        <v>2</v>
      </c>
    </row>
    <row r="63" spans="1:12">
      <c r="B63" s="86">
        <v>28282</v>
      </c>
      <c r="C63" t="s">
        <v>264</v>
      </c>
      <c r="D63">
        <v>44</v>
      </c>
      <c r="E63" t="s">
        <v>191</v>
      </c>
      <c r="G63" t="s">
        <v>193</v>
      </c>
      <c r="H63" t="s">
        <v>265</v>
      </c>
      <c r="I63">
        <v>1</v>
      </c>
      <c r="J63" t="s">
        <v>175</v>
      </c>
      <c r="K63" t="s">
        <v>277</v>
      </c>
      <c r="L63">
        <v>2</v>
      </c>
    </row>
    <row r="64" spans="1:12">
      <c r="B64" s="86">
        <v>10775</v>
      </c>
      <c r="C64" t="s">
        <v>266</v>
      </c>
      <c r="D64">
        <v>65</v>
      </c>
      <c r="E64" t="s">
        <v>182</v>
      </c>
      <c r="G64" t="s">
        <v>183</v>
      </c>
      <c r="H64" t="s">
        <v>267</v>
      </c>
      <c r="I64">
        <v>0</v>
      </c>
      <c r="K64" t="s">
        <v>277</v>
      </c>
      <c r="L64">
        <v>2</v>
      </c>
    </row>
    <row r="65" spans="1:12">
      <c r="B65" t="s">
        <v>161</v>
      </c>
      <c r="C65" t="s">
        <v>162</v>
      </c>
      <c r="D65" t="s">
        <v>163</v>
      </c>
      <c r="E65" t="s">
        <v>164</v>
      </c>
      <c r="F65" t="s">
        <v>165</v>
      </c>
      <c r="G65" t="s">
        <v>166</v>
      </c>
      <c r="H65" t="s">
        <v>167</v>
      </c>
      <c r="I65" t="s">
        <v>168</v>
      </c>
      <c r="J65" t="s">
        <v>169</v>
      </c>
      <c r="K65" t="s">
        <v>277</v>
      </c>
      <c r="L65">
        <v>2</v>
      </c>
    </row>
    <row r="66" spans="1:12">
      <c r="A66" t="s">
        <v>170</v>
      </c>
      <c r="B66" s="86">
        <v>59280</v>
      </c>
      <c r="C66" t="s">
        <v>268</v>
      </c>
      <c r="D66">
        <v>68</v>
      </c>
      <c r="E66" t="s">
        <v>177</v>
      </c>
      <c r="F66" t="s">
        <v>178</v>
      </c>
      <c r="G66" t="s">
        <v>179</v>
      </c>
      <c r="H66" t="s">
        <v>269</v>
      </c>
      <c r="I66">
        <v>11</v>
      </c>
      <c r="J66" t="s">
        <v>175</v>
      </c>
      <c r="K66" t="s">
        <v>277</v>
      </c>
      <c r="L66">
        <v>2</v>
      </c>
    </row>
    <row r="67" spans="1:12">
      <c r="B67" s="86">
        <v>49142</v>
      </c>
      <c r="C67" t="s">
        <v>270</v>
      </c>
      <c r="D67">
        <v>45</v>
      </c>
      <c r="E67" t="s">
        <v>172</v>
      </c>
      <c r="G67" t="s">
        <v>193</v>
      </c>
      <c r="H67" t="s">
        <v>194</v>
      </c>
      <c r="I67">
        <v>3</v>
      </c>
      <c r="J67" t="s">
        <v>175</v>
      </c>
      <c r="K67" t="s">
        <v>277</v>
      </c>
      <c r="L67">
        <v>2</v>
      </c>
    </row>
    <row r="68" spans="1:12">
      <c r="B68" s="86">
        <v>7311</v>
      </c>
      <c r="C68" t="s">
        <v>271</v>
      </c>
      <c r="D68">
        <v>65</v>
      </c>
      <c r="E68" t="s">
        <v>182</v>
      </c>
      <c r="G68" t="s">
        <v>183</v>
      </c>
      <c r="H68" t="s">
        <v>217</v>
      </c>
      <c r="I68">
        <v>0</v>
      </c>
      <c r="K68" t="s">
        <v>277</v>
      </c>
      <c r="L68">
        <v>2</v>
      </c>
    </row>
    <row r="69" spans="1:12">
      <c r="B69" t="s">
        <v>161</v>
      </c>
      <c r="C69" t="s">
        <v>162</v>
      </c>
      <c r="D69" t="s">
        <v>163</v>
      </c>
      <c r="E69" t="s">
        <v>164</v>
      </c>
      <c r="F69" t="s">
        <v>165</v>
      </c>
      <c r="G69" t="s">
        <v>166</v>
      </c>
      <c r="H69" t="s">
        <v>167</v>
      </c>
      <c r="I69" t="s">
        <v>168</v>
      </c>
      <c r="J69" t="s">
        <v>169</v>
      </c>
      <c r="K69" t="s">
        <v>277</v>
      </c>
      <c r="L69">
        <v>2</v>
      </c>
    </row>
    <row r="70" spans="1:12">
      <c r="A70" t="s">
        <v>170</v>
      </c>
      <c r="B70" s="86">
        <v>79156</v>
      </c>
      <c r="C70" t="s">
        <v>272</v>
      </c>
      <c r="D70">
        <v>49</v>
      </c>
      <c r="E70" t="s">
        <v>177</v>
      </c>
      <c r="F70" t="s">
        <v>178</v>
      </c>
      <c r="G70" t="s">
        <v>179</v>
      </c>
      <c r="H70" t="s">
        <v>273</v>
      </c>
      <c r="I70">
        <v>7</v>
      </c>
      <c r="J70" t="s">
        <v>175</v>
      </c>
      <c r="K70" t="s">
        <v>277</v>
      </c>
      <c r="L70">
        <v>2</v>
      </c>
    </row>
    <row r="71" spans="1:12">
      <c r="B71" s="86">
        <v>38106</v>
      </c>
      <c r="C71" t="s">
        <v>274</v>
      </c>
      <c r="D71">
        <v>59</v>
      </c>
      <c r="E71" t="s">
        <v>172</v>
      </c>
      <c r="G71" t="s">
        <v>183</v>
      </c>
      <c r="H71" t="s">
        <v>260</v>
      </c>
      <c r="I71">
        <v>0</v>
      </c>
      <c r="J71" t="s">
        <v>175</v>
      </c>
      <c r="K71" t="s">
        <v>277</v>
      </c>
      <c r="L71">
        <v>2</v>
      </c>
    </row>
    <row r="72" spans="1:12">
      <c r="B72" s="86">
        <v>15831</v>
      </c>
      <c r="C72" t="s">
        <v>275</v>
      </c>
      <c r="D72">
        <v>53</v>
      </c>
      <c r="E72" t="s">
        <v>182</v>
      </c>
      <c r="G72" t="s">
        <v>183</v>
      </c>
      <c r="H72" t="s">
        <v>276</v>
      </c>
      <c r="I72">
        <v>0</v>
      </c>
      <c r="K72" t="s">
        <v>277</v>
      </c>
      <c r="L72">
        <v>2</v>
      </c>
    </row>
    <row r="74" spans="1:12">
      <c r="B74" t="s">
        <v>161</v>
      </c>
      <c r="C74" t="s">
        <v>162</v>
      </c>
      <c r="D74" t="s">
        <v>163</v>
      </c>
      <c r="E74" t="s">
        <v>164</v>
      </c>
      <c r="F74" t="s">
        <v>165</v>
      </c>
      <c r="G74" t="s">
        <v>166</v>
      </c>
      <c r="H74" t="s">
        <v>167</v>
      </c>
      <c r="I74" t="s">
        <v>168</v>
      </c>
      <c r="J74" t="s">
        <v>169</v>
      </c>
      <c r="K74" t="s">
        <v>300</v>
      </c>
      <c r="L74">
        <v>3</v>
      </c>
    </row>
    <row r="75" spans="1:12">
      <c r="A75" t="s">
        <v>170</v>
      </c>
      <c r="B75" s="86">
        <v>76787</v>
      </c>
      <c r="C75" t="s">
        <v>278</v>
      </c>
      <c r="D75">
        <v>48</v>
      </c>
      <c r="E75" t="s">
        <v>172</v>
      </c>
      <c r="G75" t="s">
        <v>179</v>
      </c>
      <c r="H75" t="s">
        <v>229</v>
      </c>
      <c r="I75">
        <v>4</v>
      </c>
      <c r="J75" t="s">
        <v>175</v>
      </c>
      <c r="K75" t="s">
        <v>300</v>
      </c>
      <c r="L75">
        <v>3</v>
      </c>
    </row>
    <row r="76" spans="1:12">
      <c r="A76" t="s">
        <v>175</v>
      </c>
      <c r="B76" s="86">
        <v>46409</v>
      </c>
      <c r="C76" t="s">
        <v>279</v>
      </c>
      <c r="D76">
        <v>56</v>
      </c>
      <c r="E76" t="s">
        <v>177</v>
      </c>
      <c r="F76" t="s">
        <v>178</v>
      </c>
      <c r="G76" t="s">
        <v>173</v>
      </c>
      <c r="H76" t="s">
        <v>280</v>
      </c>
      <c r="I76">
        <v>2</v>
      </c>
      <c r="J76" t="s">
        <v>175</v>
      </c>
      <c r="K76" t="s">
        <v>300</v>
      </c>
      <c r="L76">
        <v>3</v>
      </c>
    </row>
    <row r="77" spans="1:12">
      <c r="B77" s="86">
        <v>15374</v>
      </c>
      <c r="C77" t="s">
        <v>281</v>
      </c>
      <c r="D77">
        <v>33</v>
      </c>
      <c r="E77" t="s">
        <v>182</v>
      </c>
      <c r="G77" t="s">
        <v>183</v>
      </c>
      <c r="H77" t="s">
        <v>276</v>
      </c>
      <c r="I77">
        <v>0</v>
      </c>
      <c r="K77" t="s">
        <v>300</v>
      </c>
      <c r="L77">
        <v>3</v>
      </c>
    </row>
    <row r="78" spans="1:12">
      <c r="B78" s="86">
        <v>9052</v>
      </c>
      <c r="C78" t="s">
        <v>282</v>
      </c>
      <c r="D78">
        <v>65</v>
      </c>
      <c r="E78" t="s">
        <v>283</v>
      </c>
      <c r="G78" t="s">
        <v>183</v>
      </c>
      <c r="H78" t="s">
        <v>284</v>
      </c>
      <c r="I78">
        <v>0</v>
      </c>
      <c r="J78" t="s">
        <v>175</v>
      </c>
      <c r="K78" t="s">
        <v>300</v>
      </c>
      <c r="L78">
        <v>3</v>
      </c>
    </row>
    <row r="79" spans="1:12">
      <c r="B79" t="s">
        <v>161</v>
      </c>
      <c r="C79" t="s">
        <v>162</v>
      </c>
      <c r="D79" t="s">
        <v>163</v>
      </c>
      <c r="E79" t="s">
        <v>164</v>
      </c>
      <c r="F79" t="s">
        <v>165</v>
      </c>
      <c r="G79" t="s">
        <v>166</v>
      </c>
      <c r="H79" t="s">
        <v>167</v>
      </c>
      <c r="I79" t="s">
        <v>168</v>
      </c>
      <c r="J79" t="s">
        <v>169</v>
      </c>
      <c r="K79" t="s">
        <v>300</v>
      </c>
      <c r="L79">
        <v>3</v>
      </c>
    </row>
    <row r="80" spans="1:12">
      <c r="A80" t="s">
        <v>170</v>
      </c>
      <c r="B80" s="86">
        <v>73661</v>
      </c>
      <c r="C80" t="s">
        <v>285</v>
      </c>
      <c r="D80">
        <v>61</v>
      </c>
      <c r="E80" t="s">
        <v>177</v>
      </c>
      <c r="F80" t="s">
        <v>246</v>
      </c>
      <c r="G80" t="s">
        <v>179</v>
      </c>
      <c r="H80" t="s">
        <v>286</v>
      </c>
      <c r="I80">
        <v>8</v>
      </c>
      <c r="J80" t="s">
        <v>175</v>
      </c>
      <c r="K80" t="s">
        <v>300</v>
      </c>
      <c r="L80">
        <v>3</v>
      </c>
    </row>
    <row r="81" spans="1:12">
      <c r="B81" s="86">
        <v>62009</v>
      </c>
      <c r="C81" t="s">
        <v>287</v>
      </c>
      <c r="D81">
        <v>51</v>
      </c>
      <c r="E81" t="s">
        <v>192</v>
      </c>
      <c r="G81" t="s">
        <v>173</v>
      </c>
      <c r="H81" t="s">
        <v>288</v>
      </c>
      <c r="I81">
        <v>2</v>
      </c>
      <c r="J81" t="s">
        <v>175</v>
      </c>
      <c r="K81" t="s">
        <v>300</v>
      </c>
      <c r="L81">
        <v>3</v>
      </c>
    </row>
    <row r="82" spans="1:12">
      <c r="B82" s="86">
        <v>11289</v>
      </c>
      <c r="C82" t="s">
        <v>289</v>
      </c>
      <c r="D82">
        <v>56</v>
      </c>
      <c r="E82" t="s">
        <v>182</v>
      </c>
      <c r="G82" t="s">
        <v>183</v>
      </c>
      <c r="H82" t="s">
        <v>290</v>
      </c>
      <c r="I82">
        <v>0</v>
      </c>
      <c r="K82" t="s">
        <v>300</v>
      </c>
      <c r="L82">
        <v>3</v>
      </c>
    </row>
    <row r="83" spans="1:12">
      <c r="B83" t="s">
        <v>161</v>
      </c>
      <c r="C83" t="s">
        <v>162</v>
      </c>
      <c r="D83" t="s">
        <v>163</v>
      </c>
      <c r="E83" t="s">
        <v>164</v>
      </c>
      <c r="F83" t="s">
        <v>165</v>
      </c>
      <c r="G83" t="s">
        <v>166</v>
      </c>
      <c r="H83" t="s">
        <v>167</v>
      </c>
      <c r="I83" t="s">
        <v>168</v>
      </c>
      <c r="J83" t="s">
        <v>169</v>
      </c>
      <c r="K83" t="s">
        <v>300</v>
      </c>
      <c r="L83">
        <v>3</v>
      </c>
    </row>
    <row r="84" spans="1:12">
      <c r="A84" t="s">
        <v>170</v>
      </c>
      <c r="B84" s="86">
        <v>80339</v>
      </c>
      <c r="C84" t="s">
        <v>291</v>
      </c>
      <c r="D84">
        <v>61</v>
      </c>
      <c r="E84" t="s">
        <v>172</v>
      </c>
      <c r="G84" t="s">
        <v>179</v>
      </c>
      <c r="H84" t="s">
        <v>292</v>
      </c>
      <c r="I84">
        <v>6</v>
      </c>
      <c r="J84" t="s">
        <v>175</v>
      </c>
      <c r="K84" t="s">
        <v>300</v>
      </c>
      <c r="L84">
        <v>3</v>
      </c>
    </row>
    <row r="85" spans="1:12">
      <c r="A85" t="s">
        <v>175</v>
      </c>
      <c r="B85" s="86">
        <v>46165</v>
      </c>
      <c r="C85" t="s">
        <v>293</v>
      </c>
      <c r="D85">
        <v>47</v>
      </c>
      <c r="E85" t="s">
        <v>177</v>
      </c>
      <c r="F85" t="s">
        <v>178</v>
      </c>
      <c r="G85" t="s">
        <v>173</v>
      </c>
      <c r="H85" t="s">
        <v>258</v>
      </c>
      <c r="I85">
        <v>2</v>
      </c>
      <c r="J85" t="s">
        <v>175</v>
      </c>
      <c r="K85" t="s">
        <v>300</v>
      </c>
      <c r="L85">
        <v>3</v>
      </c>
    </row>
    <row r="86" spans="1:12">
      <c r="B86" s="86">
        <v>15328</v>
      </c>
      <c r="C86" t="s">
        <v>294</v>
      </c>
      <c r="D86">
        <v>55</v>
      </c>
      <c r="E86" t="s">
        <v>182</v>
      </c>
      <c r="G86" t="s">
        <v>183</v>
      </c>
      <c r="H86" t="s">
        <v>276</v>
      </c>
      <c r="I86">
        <v>0</v>
      </c>
      <c r="K86" t="s">
        <v>300</v>
      </c>
      <c r="L86">
        <v>3</v>
      </c>
    </row>
    <row r="87" spans="1:12">
      <c r="B87" t="s">
        <v>161</v>
      </c>
      <c r="C87" t="s">
        <v>162</v>
      </c>
      <c r="D87" t="s">
        <v>163</v>
      </c>
      <c r="E87" t="s">
        <v>164</v>
      </c>
      <c r="F87" t="s">
        <v>165</v>
      </c>
      <c r="G87" t="s">
        <v>166</v>
      </c>
      <c r="H87" t="s">
        <v>167</v>
      </c>
      <c r="I87" t="s">
        <v>168</v>
      </c>
      <c r="J87" t="s">
        <v>169</v>
      </c>
      <c r="K87" t="s">
        <v>300</v>
      </c>
      <c r="L87">
        <v>3</v>
      </c>
    </row>
    <row r="88" spans="1:12">
      <c r="A88" t="s">
        <v>170</v>
      </c>
      <c r="B88" s="86">
        <v>75293</v>
      </c>
      <c r="C88" t="s">
        <v>295</v>
      </c>
      <c r="D88">
        <v>72</v>
      </c>
      <c r="E88" t="s">
        <v>192</v>
      </c>
      <c r="G88" t="s">
        <v>179</v>
      </c>
      <c r="H88" t="s">
        <v>296</v>
      </c>
      <c r="I88">
        <v>16</v>
      </c>
      <c r="J88" t="s">
        <v>175</v>
      </c>
      <c r="K88" t="s">
        <v>300</v>
      </c>
      <c r="L88">
        <v>3</v>
      </c>
    </row>
    <row r="89" spans="1:12">
      <c r="A89" t="s">
        <v>175</v>
      </c>
      <c r="B89" s="86">
        <v>57824</v>
      </c>
      <c r="C89" t="s">
        <v>297</v>
      </c>
      <c r="D89">
        <v>31</v>
      </c>
      <c r="E89" t="s">
        <v>177</v>
      </c>
      <c r="F89" t="s">
        <v>178</v>
      </c>
      <c r="G89" t="s">
        <v>173</v>
      </c>
      <c r="H89" t="s">
        <v>235</v>
      </c>
      <c r="I89">
        <v>2</v>
      </c>
      <c r="J89" t="s">
        <v>175</v>
      </c>
      <c r="K89" t="s">
        <v>300</v>
      </c>
      <c r="L89">
        <v>3</v>
      </c>
    </row>
    <row r="90" spans="1:12">
      <c r="B90" s="86">
        <v>24421</v>
      </c>
      <c r="C90" t="s">
        <v>298</v>
      </c>
      <c r="D90">
        <v>67</v>
      </c>
      <c r="E90" t="s">
        <v>182</v>
      </c>
      <c r="G90" t="s">
        <v>183</v>
      </c>
      <c r="H90" t="s">
        <v>299</v>
      </c>
      <c r="I90">
        <v>0</v>
      </c>
      <c r="K90" t="s">
        <v>300</v>
      </c>
      <c r="L90">
        <v>3</v>
      </c>
    </row>
    <row r="92" spans="1:12">
      <c r="B92" t="s">
        <v>161</v>
      </c>
      <c r="C92" t="s">
        <v>162</v>
      </c>
      <c r="D92" t="s">
        <v>163</v>
      </c>
      <c r="E92" t="s">
        <v>164</v>
      </c>
      <c r="F92" t="s">
        <v>165</v>
      </c>
      <c r="G92" t="s">
        <v>166</v>
      </c>
      <c r="H92" t="s">
        <v>167</v>
      </c>
      <c r="I92" t="s">
        <v>168</v>
      </c>
      <c r="J92" t="s">
        <v>169</v>
      </c>
      <c r="K92" t="s">
        <v>337</v>
      </c>
      <c r="L92">
        <v>4</v>
      </c>
    </row>
    <row r="93" spans="1:12">
      <c r="A93" t="s">
        <v>170</v>
      </c>
      <c r="B93" s="86">
        <v>93345</v>
      </c>
      <c r="C93" t="s">
        <v>301</v>
      </c>
      <c r="D93">
        <v>56</v>
      </c>
      <c r="E93" t="s">
        <v>177</v>
      </c>
      <c r="F93" t="s">
        <v>178</v>
      </c>
      <c r="G93" t="s">
        <v>179</v>
      </c>
      <c r="H93" t="s">
        <v>302</v>
      </c>
      <c r="I93">
        <v>3</v>
      </c>
      <c r="J93" t="s">
        <v>175</v>
      </c>
      <c r="K93" t="s">
        <v>337</v>
      </c>
      <c r="L93">
        <v>4</v>
      </c>
    </row>
    <row r="94" spans="1:12">
      <c r="A94" t="s">
        <v>175</v>
      </c>
      <c r="B94" s="86">
        <v>81113</v>
      </c>
      <c r="C94" t="s">
        <v>303</v>
      </c>
      <c r="D94">
        <v>57</v>
      </c>
      <c r="E94" t="s">
        <v>172</v>
      </c>
      <c r="G94" t="s">
        <v>173</v>
      </c>
      <c r="H94" t="s">
        <v>304</v>
      </c>
      <c r="I94">
        <v>4</v>
      </c>
      <c r="J94" t="s">
        <v>175</v>
      </c>
      <c r="K94" t="s">
        <v>337</v>
      </c>
      <c r="L94">
        <v>4</v>
      </c>
    </row>
    <row r="95" spans="1:12">
      <c r="B95" s="86">
        <v>25063</v>
      </c>
      <c r="C95" t="s">
        <v>305</v>
      </c>
      <c r="D95">
        <v>46</v>
      </c>
      <c r="E95" t="s">
        <v>182</v>
      </c>
      <c r="G95" t="s">
        <v>183</v>
      </c>
      <c r="H95" t="s">
        <v>306</v>
      </c>
      <c r="I95">
        <v>0</v>
      </c>
      <c r="K95" t="s">
        <v>337</v>
      </c>
      <c r="L95">
        <v>4</v>
      </c>
    </row>
    <row r="96" spans="1:12">
      <c r="B96" t="s">
        <v>161</v>
      </c>
      <c r="C96" t="s">
        <v>162</v>
      </c>
      <c r="D96" t="s">
        <v>163</v>
      </c>
      <c r="E96" t="s">
        <v>164</v>
      </c>
      <c r="F96" t="s">
        <v>165</v>
      </c>
      <c r="G96" t="s">
        <v>166</v>
      </c>
      <c r="H96" t="s">
        <v>167</v>
      </c>
      <c r="I96" t="s">
        <v>168</v>
      </c>
      <c r="J96" t="s">
        <v>169</v>
      </c>
      <c r="K96" t="s">
        <v>337</v>
      </c>
      <c r="L96">
        <v>4</v>
      </c>
    </row>
    <row r="97" spans="1:12">
      <c r="A97" t="s">
        <v>170</v>
      </c>
      <c r="B97" s="86">
        <v>91289</v>
      </c>
      <c r="C97" t="s">
        <v>307</v>
      </c>
      <c r="D97">
        <v>52</v>
      </c>
      <c r="E97" t="s">
        <v>177</v>
      </c>
      <c r="F97" t="s">
        <v>178</v>
      </c>
      <c r="G97" t="s">
        <v>179</v>
      </c>
      <c r="H97" t="s">
        <v>308</v>
      </c>
      <c r="I97">
        <v>5</v>
      </c>
      <c r="J97" t="s">
        <v>175</v>
      </c>
      <c r="K97" t="s">
        <v>337</v>
      </c>
      <c r="L97">
        <v>4</v>
      </c>
    </row>
    <row r="98" spans="1:12">
      <c r="B98" s="86">
        <v>60653</v>
      </c>
      <c r="C98" t="s">
        <v>309</v>
      </c>
      <c r="D98">
        <v>37</v>
      </c>
      <c r="E98" t="s">
        <v>191</v>
      </c>
      <c r="G98" t="s">
        <v>173</v>
      </c>
      <c r="H98" t="s">
        <v>258</v>
      </c>
      <c r="I98">
        <v>1</v>
      </c>
      <c r="J98" t="s">
        <v>175</v>
      </c>
      <c r="K98" t="s">
        <v>337</v>
      </c>
      <c r="L98">
        <v>4</v>
      </c>
    </row>
    <row r="99" spans="1:12">
      <c r="B99" s="86">
        <v>21630</v>
      </c>
      <c r="C99" t="s">
        <v>310</v>
      </c>
      <c r="D99">
        <v>36</v>
      </c>
      <c r="E99" t="s">
        <v>182</v>
      </c>
      <c r="G99" t="s">
        <v>183</v>
      </c>
      <c r="H99" t="s">
        <v>276</v>
      </c>
      <c r="I99">
        <v>0</v>
      </c>
      <c r="K99" t="s">
        <v>337</v>
      </c>
      <c r="L99">
        <v>4</v>
      </c>
    </row>
    <row r="100" spans="1:12">
      <c r="B100" s="86">
        <v>15228</v>
      </c>
      <c r="C100" t="s">
        <v>311</v>
      </c>
      <c r="D100">
        <v>59</v>
      </c>
      <c r="E100" t="s">
        <v>312</v>
      </c>
      <c r="G100" t="s">
        <v>183</v>
      </c>
      <c r="H100" t="s">
        <v>313</v>
      </c>
      <c r="I100">
        <v>0</v>
      </c>
      <c r="J100" t="s">
        <v>175</v>
      </c>
      <c r="K100" t="s">
        <v>337</v>
      </c>
      <c r="L100">
        <v>4</v>
      </c>
    </row>
    <row r="101" spans="1:12">
      <c r="B101" s="86">
        <v>11725</v>
      </c>
      <c r="C101" t="s">
        <v>314</v>
      </c>
      <c r="D101">
        <v>35</v>
      </c>
      <c r="E101" t="s">
        <v>283</v>
      </c>
      <c r="G101" t="s">
        <v>183</v>
      </c>
      <c r="H101" t="s">
        <v>315</v>
      </c>
      <c r="I101">
        <v>0</v>
      </c>
      <c r="J101" t="s">
        <v>175</v>
      </c>
      <c r="K101" t="s">
        <v>337</v>
      </c>
      <c r="L101">
        <v>4</v>
      </c>
    </row>
    <row r="102" spans="1:12">
      <c r="B102" t="s">
        <v>161</v>
      </c>
      <c r="C102" t="s">
        <v>162</v>
      </c>
      <c r="D102" t="s">
        <v>163</v>
      </c>
      <c r="E102" t="s">
        <v>164</v>
      </c>
      <c r="F102" t="s">
        <v>165</v>
      </c>
      <c r="G102" t="s">
        <v>166</v>
      </c>
      <c r="H102" t="s">
        <v>167</v>
      </c>
      <c r="I102" t="s">
        <v>168</v>
      </c>
      <c r="J102" t="s">
        <v>169</v>
      </c>
      <c r="K102" t="s">
        <v>337</v>
      </c>
      <c r="L102">
        <v>4</v>
      </c>
    </row>
    <row r="103" spans="1:12">
      <c r="A103" t="s">
        <v>170</v>
      </c>
      <c r="B103" s="86">
        <v>76246</v>
      </c>
      <c r="C103" t="s">
        <v>316</v>
      </c>
      <c r="D103">
        <v>54</v>
      </c>
      <c r="E103" t="s">
        <v>177</v>
      </c>
      <c r="F103" t="s">
        <v>246</v>
      </c>
      <c r="G103" t="s">
        <v>179</v>
      </c>
      <c r="H103" t="s">
        <v>317</v>
      </c>
      <c r="I103">
        <v>4</v>
      </c>
      <c r="J103" t="s">
        <v>175</v>
      </c>
      <c r="K103" t="s">
        <v>337</v>
      </c>
      <c r="L103">
        <v>4</v>
      </c>
    </row>
    <row r="104" spans="1:12">
      <c r="B104" s="86">
        <v>48957</v>
      </c>
      <c r="C104" t="s">
        <v>318</v>
      </c>
      <c r="D104">
        <v>43</v>
      </c>
      <c r="E104" t="s">
        <v>172</v>
      </c>
      <c r="G104" t="s">
        <v>193</v>
      </c>
      <c r="H104" t="s">
        <v>302</v>
      </c>
      <c r="I104">
        <v>2</v>
      </c>
      <c r="J104" t="s">
        <v>175</v>
      </c>
      <c r="K104" t="s">
        <v>337</v>
      </c>
      <c r="L104">
        <v>4</v>
      </c>
    </row>
    <row r="105" spans="1:12">
      <c r="B105" s="86">
        <v>14712</v>
      </c>
      <c r="C105" t="s">
        <v>319</v>
      </c>
      <c r="D105">
        <v>33</v>
      </c>
      <c r="E105" t="s">
        <v>182</v>
      </c>
      <c r="G105" t="s">
        <v>183</v>
      </c>
      <c r="H105" t="s">
        <v>320</v>
      </c>
      <c r="I105">
        <v>0</v>
      </c>
      <c r="K105" t="s">
        <v>337</v>
      </c>
      <c r="L105">
        <v>4</v>
      </c>
    </row>
    <row r="106" spans="1:12">
      <c r="B106" t="s">
        <v>161</v>
      </c>
      <c r="C106" t="s">
        <v>162</v>
      </c>
      <c r="D106" t="s">
        <v>163</v>
      </c>
      <c r="E106" t="s">
        <v>164</v>
      </c>
      <c r="F106" t="s">
        <v>165</v>
      </c>
      <c r="G106" t="s">
        <v>166</v>
      </c>
      <c r="H106" t="s">
        <v>167</v>
      </c>
      <c r="I106" t="s">
        <v>168</v>
      </c>
      <c r="J106" t="s">
        <v>169</v>
      </c>
      <c r="K106" t="s">
        <v>337</v>
      </c>
      <c r="L106">
        <v>4</v>
      </c>
    </row>
    <row r="107" spans="1:12">
      <c r="A107" t="s">
        <v>170</v>
      </c>
      <c r="B107" s="86">
        <v>68773</v>
      </c>
      <c r="C107" t="s">
        <v>321</v>
      </c>
      <c r="D107">
        <v>61</v>
      </c>
      <c r="E107" t="s">
        <v>177</v>
      </c>
      <c r="F107" t="s">
        <v>178</v>
      </c>
      <c r="G107" t="s">
        <v>179</v>
      </c>
      <c r="H107" t="s">
        <v>322</v>
      </c>
      <c r="I107">
        <v>5</v>
      </c>
      <c r="J107" t="s">
        <v>175</v>
      </c>
      <c r="K107" t="s">
        <v>337</v>
      </c>
      <c r="L107">
        <v>4</v>
      </c>
    </row>
    <row r="108" spans="1:12">
      <c r="B108" s="86">
        <v>35242</v>
      </c>
      <c r="C108" t="s">
        <v>323</v>
      </c>
      <c r="D108">
        <v>49</v>
      </c>
      <c r="E108" t="s">
        <v>172</v>
      </c>
      <c r="G108" t="s">
        <v>193</v>
      </c>
      <c r="H108" t="s">
        <v>324</v>
      </c>
      <c r="I108">
        <v>1</v>
      </c>
      <c r="J108" t="s">
        <v>175</v>
      </c>
      <c r="K108" t="s">
        <v>337</v>
      </c>
      <c r="L108">
        <v>4</v>
      </c>
    </row>
    <row r="109" spans="1:12">
      <c r="B109" s="86">
        <v>16041</v>
      </c>
      <c r="C109" t="s">
        <v>325</v>
      </c>
      <c r="D109">
        <v>34</v>
      </c>
      <c r="E109" t="s">
        <v>182</v>
      </c>
      <c r="G109" t="s">
        <v>183</v>
      </c>
      <c r="H109" t="s">
        <v>326</v>
      </c>
      <c r="I109">
        <v>0</v>
      </c>
      <c r="K109" t="s">
        <v>337</v>
      </c>
      <c r="L109">
        <v>4</v>
      </c>
    </row>
    <row r="110" spans="1:12">
      <c r="B110" t="s">
        <v>161</v>
      </c>
      <c r="C110" t="s">
        <v>162</v>
      </c>
      <c r="D110" t="s">
        <v>163</v>
      </c>
      <c r="E110" t="s">
        <v>164</v>
      </c>
      <c r="F110" t="s">
        <v>165</v>
      </c>
      <c r="G110" t="s">
        <v>166</v>
      </c>
      <c r="H110" t="s">
        <v>167</v>
      </c>
      <c r="I110" t="s">
        <v>168</v>
      </c>
      <c r="J110" t="s">
        <v>169</v>
      </c>
      <c r="K110" t="s">
        <v>337</v>
      </c>
      <c r="L110">
        <v>4</v>
      </c>
    </row>
    <row r="111" spans="1:12">
      <c r="A111" t="s">
        <v>170</v>
      </c>
      <c r="B111" s="86">
        <v>64753</v>
      </c>
      <c r="C111" t="s">
        <v>327</v>
      </c>
      <c r="D111">
        <v>52</v>
      </c>
      <c r="E111" t="s">
        <v>172</v>
      </c>
      <c r="G111" t="s">
        <v>179</v>
      </c>
      <c r="H111" t="s">
        <v>328</v>
      </c>
      <c r="I111">
        <v>7</v>
      </c>
      <c r="J111" t="s">
        <v>175</v>
      </c>
      <c r="K111" t="s">
        <v>337</v>
      </c>
      <c r="L111">
        <v>4</v>
      </c>
    </row>
    <row r="112" spans="1:12">
      <c r="A112" t="s">
        <v>175</v>
      </c>
      <c r="B112" s="86">
        <v>34293</v>
      </c>
      <c r="C112" t="s">
        <v>329</v>
      </c>
      <c r="D112">
        <v>40</v>
      </c>
      <c r="E112" t="s">
        <v>177</v>
      </c>
      <c r="G112" t="s">
        <v>173</v>
      </c>
      <c r="H112" t="s">
        <v>330</v>
      </c>
      <c r="I112">
        <v>2</v>
      </c>
      <c r="J112" t="s">
        <v>175</v>
      </c>
      <c r="K112" t="s">
        <v>337</v>
      </c>
      <c r="L112">
        <v>4</v>
      </c>
    </row>
    <row r="113" spans="1:12">
      <c r="B113" s="86">
        <v>9763</v>
      </c>
      <c r="C113" t="s">
        <v>331</v>
      </c>
      <c r="D113">
        <v>31</v>
      </c>
      <c r="E113" t="s">
        <v>182</v>
      </c>
      <c r="G113" t="s">
        <v>183</v>
      </c>
      <c r="H113" t="s">
        <v>320</v>
      </c>
      <c r="I113">
        <v>0</v>
      </c>
      <c r="K113" t="s">
        <v>337</v>
      </c>
      <c r="L113">
        <v>4</v>
      </c>
    </row>
    <row r="114" spans="1:12">
      <c r="B114" t="s">
        <v>161</v>
      </c>
      <c r="C114" t="s">
        <v>162</v>
      </c>
      <c r="D114" t="s">
        <v>163</v>
      </c>
      <c r="E114" t="s">
        <v>164</v>
      </c>
      <c r="F114" t="s">
        <v>165</v>
      </c>
      <c r="G114" t="s">
        <v>166</v>
      </c>
      <c r="H114" t="s">
        <v>167</v>
      </c>
      <c r="I114" t="s">
        <v>168</v>
      </c>
      <c r="J114" t="s">
        <v>169</v>
      </c>
      <c r="K114" t="s">
        <v>337</v>
      </c>
      <c r="L114">
        <v>4</v>
      </c>
    </row>
    <row r="115" spans="1:12">
      <c r="A115" t="s">
        <v>170</v>
      </c>
      <c r="B115" s="86">
        <v>101223</v>
      </c>
      <c r="C115" t="s">
        <v>332</v>
      </c>
      <c r="D115">
        <v>54</v>
      </c>
      <c r="E115" t="s">
        <v>177</v>
      </c>
      <c r="F115" t="s">
        <v>178</v>
      </c>
      <c r="G115" t="s">
        <v>179</v>
      </c>
      <c r="H115" t="s">
        <v>333</v>
      </c>
      <c r="I115">
        <v>6</v>
      </c>
      <c r="J115" t="s">
        <v>175</v>
      </c>
      <c r="K115" t="s">
        <v>337</v>
      </c>
      <c r="L115">
        <v>4</v>
      </c>
    </row>
    <row r="116" spans="1:12">
      <c r="B116" s="86">
        <v>32797</v>
      </c>
      <c r="C116" t="s">
        <v>334</v>
      </c>
      <c r="D116">
        <v>49</v>
      </c>
      <c r="E116" t="s">
        <v>172</v>
      </c>
      <c r="G116" t="s">
        <v>193</v>
      </c>
      <c r="H116" t="s">
        <v>335</v>
      </c>
      <c r="I116">
        <v>2</v>
      </c>
      <c r="J116" t="s">
        <v>175</v>
      </c>
      <c r="K116" t="s">
        <v>337</v>
      </c>
      <c r="L116">
        <v>4</v>
      </c>
    </row>
    <row r="117" spans="1:12">
      <c r="B117" s="86">
        <v>9351</v>
      </c>
      <c r="C117" t="s">
        <v>336</v>
      </c>
      <c r="D117">
        <v>56</v>
      </c>
      <c r="E117" t="s">
        <v>182</v>
      </c>
      <c r="G117" t="s">
        <v>183</v>
      </c>
      <c r="H117" t="s">
        <v>217</v>
      </c>
      <c r="I117">
        <v>0</v>
      </c>
      <c r="K117" t="s">
        <v>337</v>
      </c>
      <c r="L117">
        <v>4</v>
      </c>
    </row>
    <row r="119" spans="1:12">
      <c r="B119" t="s">
        <v>161</v>
      </c>
      <c r="C119" t="s">
        <v>162</v>
      </c>
      <c r="D119" t="s">
        <v>163</v>
      </c>
      <c r="E119" t="s">
        <v>164</v>
      </c>
      <c r="F119" t="s">
        <v>165</v>
      </c>
      <c r="G119" t="s">
        <v>166</v>
      </c>
      <c r="H119" t="s">
        <v>167</v>
      </c>
      <c r="I119" t="s">
        <v>168</v>
      </c>
      <c r="J119" t="s">
        <v>169</v>
      </c>
      <c r="K119" t="s">
        <v>354</v>
      </c>
      <c r="L119">
        <v>5</v>
      </c>
    </row>
    <row r="120" spans="1:12">
      <c r="A120" t="s">
        <v>170</v>
      </c>
      <c r="B120" s="86">
        <v>66388</v>
      </c>
      <c r="C120" t="s">
        <v>338</v>
      </c>
      <c r="D120">
        <v>59</v>
      </c>
      <c r="E120" t="s">
        <v>177</v>
      </c>
      <c r="F120" t="s">
        <v>178</v>
      </c>
      <c r="G120" t="s">
        <v>179</v>
      </c>
      <c r="H120" t="s">
        <v>260</v>
      </c>
      <c r="I120">
        <v>2</v>
      </c>
      <c r="J120" t="s">
        <v>175</v>
      </c>
      <c r="K120" t="s">
        <v>354</v>
      </c>
      <c r="L120">
        <v>5</v>
      </c>
    </row>
    <row r="121" spans="1:12">
      <c r="A121" t="s">
        <v>175</v>
      </c>
      <c r="B121" s="86">
        <v>57782</v>
      </c>
      <c r="C121" t="s">
        <v>339</v>
      </c>
      <c r="D121">
        <v>38</v>
      </c>
      <c r="E121" t="s">
        <v>172</v>
      </c>
      <c r="G121" t="s">
        <v>193</v>
      </c>
      <c r="H121" t="s">
        <v>340</v>
      </c>
      <c r="I121">
        <v>4</v>
      </c>
      <c r="J121" t="s">
        <v>175</v>
      </c>
      <c r="K121" t="s">
        <v>354</v>
      </c>
      <c r="L121">
        <v>5</v>
      </c>
    </row>
    <row r="122" spans="1:12">
      <c r="B122" s="86">
        <v>11579</v>
      </c>
      <c r="C122" t="s">
        <v>341</v>
      </c>
      <c r="D122">
        <v>66</v>
      </c>
      <c r="E122" t="s">
        <v>182</v>
      </c>
      <c r="G122" t="s">
        <v>183</v>
      </c>
      <c r="H122" t="s">
        <v>260</v>
      </c>
      <c r="I122">
        <v>0</v>
      </c>
      <c r="K122" t="s">
        <v>354</v>
      </c>
      <c r="L122">
        <v>5</v>
      </c>
    </row>
    <row r="123" spans="1:12">
      <c r="B123" s="86">
        <v>5441</v>
      </c>
      <c r="C123" t="s">
        <v>342</v>
      </c>
      <c r="D123">
        <v>63</v>
      </c>
      <c r="E123" t="s">
        <v>283</v>
      </c>
      <c r="G123" t="s">
        <v>183</v>
      </c>
      <c r="H123" t="s">
        <v>343</v>
      </c>
      <c r="I123">
        <v>0</v>
      </c>
      <c r="J123" t="s">
        <v>175</v>
      </c>
      <c r="K123" t="s">
        <v>354</v>
      </c>
      <c r="L123">
        <v>5</v>
      </c>
    </row>
    <row r="124" spans="1:12">
      <c r="B124" t="s">
        <v>161</v>
      </c>
      <c r="C124" t="s">
        <v>162</v>
      </c>
      <c r="D124" t="s">
        <v>163</v>
      </c>
      <c r="E124" t="s">
        <v>164</v>
      </c>
      <c r="F124" t="s">
        <v>165</v>
      </c>
      <c r="G124" t="s">
        <v>166</v>
      </c>
      <c r="H124" t="s">
        <v>167</v>
      </c>
      <c r="I124" t="s">
        <v>168</v>
      </c>
      <c r="J124" t="s">
        <v>169</v>
      </c>
      <c r="K124" t="s">
        <v>354</v>
      </c>
      <c r="L124">
        <v>5</v>
      </c>
    </row>
    <row r="125" spans="1:12">
      <c r="A125" t="s">
        <v>170</v>
      </c>
      <c r="B125" s="86">
        <v>82046</v>
      </c>
      <c r="C125" t="s">
        <v>344</v>
      </c>
      <c r="D125">
        <v>65</v>
      </c>
      <c r="E125" t="s">
        <v>177</v>
      </c>
      <c r="F125" t="s">
        <v>178</v>
      </c>
      <c r="G125" t="s">
        <v>179</v>
      </c>
      <c r="H125" t="s">
        <v>345</v>
      </c>
      <c r="I125">
        <v>3</v>
      </c>
      <c r="J125" t="s">
        <v>175</v>
      </c>
      <c r="K125" t="s">
        <v>354</v>
      </c>
      <c r="L125">
        <v>5</v>
      </c>
    </row>
    <row r="126" spans="1:12">
      <c r="B126" s="86">
        <v>56701</v>
      </c>
      <c r="C126" t="s">
        <v>346</v>
      </c>
      <c r="D126">
        <v>29</v>
      </c>
      <c r="E126" t="s">
        <v>172</v>
      </c>
      <c r="G126" t="s">
        <v>183</v>
      </c>
      <c r="H126" t="s">
        <v>347</v>
      </c>
      <c r="I126">
        <v>0</v>
      </c>
      <c r="J126" t="s">
        <v>175</v>
      </c>
      <c r="K126" t="s">
        <v>354</v>
      </c>
      <c r="L126">
        <v>5</v>
      </c>
    </row>
    <row r="127" spans="1:12">
      <c r="B127" s="86">
        <v>11247</v>
      </c>
      <c r="C127" t="s">
        <v>348</v>
      </c>
      <c r="D127">
        <v>68</v>
      </c>
      <c r="E127" t="s">
        <v>182</v>
      </c>
      <c r="G127" t="s">
        <v>183</v>
      </c>
      <c r="H127" t="s">
        <v>217</v>
      </c>
      <c r="I127">
        <v>0</v>
      </c>
      <c r="K127" t="s">
        <v>354</v>
      </c>
      <c r="L127">
        <v>5</v>
      </c>
    </row>
    <row r="128" spans="1:12">
      <c r="B128" t="s">
        <v>161</v>
      </c>
      <c r="C128" t="s">
        <v>162</v>
      </c>
      <c r="D128" t="s">
        <v>163</v>
      </c>
      <c r="E128" t="s">
        <v>164</v>
      </c>
      <c r="F128" t="s">
        <v>165</v>
      </c>
      <c r="G128" t="s">
        <v>166</v>
      </c>
      <c r="H128" t="s">
        <v>167</v>
      </c>
      <c r="I128" t="s">
        <v>168</v>
      </c>
      <c r="J128" t="s">
        <v>169</v>
      </c>
      <c r="K128" t="s">
        <v>354</v>
      </c>
      <c r="L128">
        <v>5</v>
      </c>
    </row>
    <row r="129" spans="1:12">
      <c r="A129" t="s">
        <v>170</v>
      </c>
      <c r="B129" s="86">
        <v>94096</v>
      </c>
      <c r="C129" t="s">
        <v>349</v>
      </c>
      <c r="D129">
        <v>50</v>
      </c>
      <c r="E129" t="s">
        <v>177</v>
      </c>
      <c r="F129" t="s">
        <v>178</v>
      </c>
      <c r="G129" t="s">
        <v>179</v>
      </c>
      <c r="H129" t="s">
        <v>350</v>
      </c>
      <c r="I129">
        <v>4</v>
      </c>
      <c r="J129" t="s">
        <v>175</v>
      </c>
      <c r="K129" t="s">
        <v>354</v>
      </c>
      <c r="L129">
        <v>5</v>
      </c>
    </row>
    <row r="130" spans="1:12">
      <c r="A130" t="s">
        <v>175</v>
      </c>
      <c r="B130" s="86">
        <v>88483</v>
      </c>
      <c r="C130" t="s">
        <v>351</v>
      </c>
      <c r="D130">
        <v>54</v>
      </c>
      <c r="E130" t="s">
        <v>191</v>
      </c>
      <c r="G130" t="s">
        <v>173</v>
      </c>
      <c r="H130" t="s">
        <v>352</v>
      </c>
      <c r="I130">
        <v>2</v>
      </c>
      <c r="J130" t="s">
        <v>175</v>
      </c>
      <c r="K130" t="s">
        <v>354</v>
      </c>
      <c r="L130">
        <v>5</v>
      </c>
    </row>
    <row r="131" spans="1:12">
      <c r="B131" s="86">
        <v>14333</v>
      </c>
      <c r="C131" t="s">
        <v>353</v>
      </c>
      <c r="D131">
        <v>60</v>
      </c>
      <c r="E131" t="s">
        <v>182</v>
      </c>
      <c r="G131" t="s">
        <v>183</v>
      </c>
      <c r="H131" t="s">
        <v>320</v>
      </c>
      <c r="I131">
        <v>0</v>
      </c>
      <c r="K131" t="s">
        <v>354</v>
      </c>
      <c r="L131">
        <v>5</v>
      </c>
    </row>
    <row r="133" spans="1:12">
      <c r="B133" t="s">
        <v>161</v>
      </c>
      <c r="C133" t="s">
        <v>162</v>
      </c>
      <c r="D133" t="s">
        <v>163</v>
      </c>
      <c r="E133" t="s">
        <v>164</v>
      </c>
      <c r="F133" t="s">
        <v>165</v>
      </c>
      <c r="G133" t="s">
        <v>166</v>
      </c>
      <c r="H133" t="s">
        <v>167</v>
      </c>
      <c r="I133" t="s">
        <v>168</v>
      </c>
      <c r="J133" t="s">
        <v>169</v>
      </c>
      <c r="K133" t="s">
        <v>374</v>
      </c>
      <c r="L133">
        <v>6</v>
      </c>
    </row>
    <row r="134" spans="1:12">
      <c r="A134" t="s">
        <v>170</v>
      </c>
      <c r="B134" s="86">
        <v>98508</v>
      </c>
      <c r="C134" t="s">
        <v>355</v>
      </c>
      <c r="D134">
        <v>64</v>
      </c>
      <c r="E134" t="s">
        <v>177</v>
      </c>
      <c r="F134" t="s">
        <v>178</v>
      </c>
      <c r="G134" t="s">
        <v>179</v>
      </c>
      <c r="H134" t="s">
        <v>356</v>
      </c>
      <c r="I134">
        <v>7</v>
      </c>
      <c r="J134" t="s">
        <v>175</v>
      </c>
      <c r="K134" t="s">
        <v>374</v>
      </c>
      <c r="L134">
        <v>6</v>
      </c>
    </row>
    <row r="135" spans="1:12">
      <c r="B135" s="86">
        <v>46029</v>
      </c>
      <c r="C135" t="s">
        <v>357</v>
      </c>
      <c r="D135">
        <v>41</v>
      </c>
      <c r="E135" t="s">
        <v>172</v>
      </c>
      <c r="G135" t="s">
        <v>183</v>
      </c>
      <c r="H135" t="s">
        <v>358</v>
      </c>
      <c r="I135">
        <v>0</v>
      </c>
      <c r="J135" t="s">
        <v>175</v>
      </c>
      <c r="K135" t="s">
        <v>374</v>
      </c>
      <c r="L135">
        <v>6</v>
      </c>
    </row>
    <row r="136" spans="1:12">
      <c r="B136" s="86">
        <v>16577</v>
      </c>
      <c r="C136" t="s">
        <v>359</v>
      </c>
      <c r="D136">
        <v>41</v>
      </c>
      <c r="E136" t="s">
        <v>182</v>
      </c>
      <c r="G136" t="s">
        <v>183</v>
      </c>
      <c r="H136" t="s">
        <v>320</v>
      </c>
      <c r="I136">
        <v>0</v>
      </c>
      <c r="K136" t="s">
        <v>374</v>
      </c>
      <c r="L136">
        <v>6</v>
      </c>
    </row>
    <row r="137" spans="1:12">
      <c r="B137" t="s">
        <v>161</v>
      </c>
      <c r="C137" t="s">
        <v>162</v>
      </c>
      <c r="D137" t="s">
        <v>163</v>
      </c>
      <c r="E137" t="s">
        <v>164</v>
      </c>
      <c r="F137" t="s">
        <v>165</v>
      </c>
      <c r="G137" t="s">
        <v>166</v>
      </c>
      <c r="H137" t="s">
        <v>167</v>
      </c>
      <c r="I137" t="s">
        <v>168</v>
      </c>
      <c r="J137" t="s">
        <v>169</v>
      </c>
      <c r="K137" t="s">
        <v>374</v>
      </c>
      <c r="L137">
        <v>6</v>
      </c>
    </row>
    <row r="138" spans="1:12">
      <c r="A138" t="s">
        <v>170</v>
      </c>
      <c r="B138" s="86">
        <v>97915</v>
      </c>
      <c r="C138" t="s">
        <v>360</v>
      </c>
      <c r="D138">
        <v>32</v>
      </c>
      <c r="E138" t="s">
        <v>177</v>
      </c>
      <c r="F138" t="s">
        <v>178</v>
      </c>
      <c r="G138" t="s">
        <v>179</v>
      </c>
      <c r="H138" t="s">
        <v>361</v>
      </c>
      <c r="I138">
        <v>2</v>
      </c>
      <c r="J138" t="s">
        <v>175</v>
      </c>
      <c r="K138" t="s">
        <v>374</v>
      </c>
      <c r="L138">
        <v>6</v>
      </c>
    </row>
    <row r="139" spans="1:12">
      <c r="A139" t="s">
        <v>175</v>
      </c>
      <c r="B139" s="86">
        <v>90420</v>
      </c>
      <c r="C139" t="s">
        <v>362</v>
      </c>
      <c r="D139">
        <v>49</v>
      </c>
      <c r="E139" t="s">
        <v>172</v>
      </c>
      <c r="G139" t="s">
        <v>173</v>
      </c>
      <c r="H139" t="s">
        <v>363</v>
      </c>
      <c r="I139">
        <v>5</v>
      </c>
      <c r="J139" t="s">
        <v>175</v>
      </c>
      <c r="K139" t="s">
        <v>374</v>
      </c>
      <c r="L139">
        <v>6</v>
      </c>
    </row>
    <row r="140" spans="1:12">
      <c r="B140" s="86">
        <v>11086</v>
      </c>
      <c r="C140" t="s">
        <v>364</v>
      </c>
      <c r="D140">
        <v>64</v>
      </c>
      <c r="E140" t="s">
        <v>182</v>
      </c>
      <c r="G140" t="s">
        <v>183</v>
      </c>
      <c r="H140" t="s">
        <v>365</v>
      </c>
      <c r="I140">
        <v>0</v>
      </c>
      <c r="K140" t="s">
        <v>374</v>
      </c>
      <c r="L140">
        <v>6</v>
      </c>
    </row>
    <row r="141" spans="1:12">
      <c r="B141" t="s">
        <v>161</v>
      </c>
      <c r="C141" t="s">
        <v>162</v>
      </c>
      <c r="D141" t="s">
        <v>163</v>
      </c>
      <c r="E141" t="s">
        <v>164</v>
      </c>
      <c r="F141" t="s">
        <v>165</v>
      </c>
      <c r="G141" t="s">
        <v>166</v>
      </c>
      <c r="H141" t="s">
        <v>167</v>
      </c>
      <c r="I141" t="s">
        <v>168</v>
      </c>
      <c r="J141" t="s">
        <v>169</v>
      </c>
      <c r="K141" t="s">
        <v>374</v>
      </c>
      <c r="L141">
        <v>6</v>
      </c>
    </row>
    <row r="142" spans="1:12">
      <c r="A142" t="s">
        <v>170</v>
      </c>
      <c r="B142" s="86">
        <v>79872</v>
      </c>
      <c r="C142" t="s">
        <v>366</v>
      </c>
      <c r="D142">
        <v>35</v>
      </c>
      <c r="E142" t="s">
        <v>177</v>
      </c>
      <c r="F142" t="s">
        <v>178</v>
      </c>
      <c r="G142" t="s">
        <v>183</v>
      </c>
      <c r="H142" t="s">
        <v>187</v>
      </c>
      <c r="I142">
        <v>1</v>
      </c>
      <c r="J142" t="s">
        <v>175</v>
      </c>
      <c r="K142" t="s">
        <v>374</v>
      </c>
      <c r="L142">
        <v>6</v>
      </c>
    </row>
    <row r="143" spans="1:12">
      <c r="B143" s="86">
        <v>78384</v>
      </c>
      <c r="C143" t="s">
        <v>367</v>
      </c>
      <c r="D143">
        <v>55</v>
      </c>
      <c r="E143" t="s">
        <v>186</v>
      </c>
      <c r="G143" t="s">
        <v>179</v>
      </c>
      <c r="H143" t="s">
        <v>368</v>
      </c>
      <c r="I143">
        <v>1</v>
      </c>
      <c r="K143" t="s">
        <v>374</v>
      </c>
      <c r="L143">
        <v>6</v>
      </c>
    </row>
    <row r="144" spans="1:12">
      <c r="B144" s="86">
        <v>15981</v>
      </c>
      <c r="C144" t="s">
        <v>369</v>
      </c>
      <c r="D144">
        <v>45</v>
      </c>
      <c r="E144" t="s">
        <v>172</v>
      </c>
      <c r="G144" t="s">
        <v>183</v>
      </c>
      <c r="H144" t="s">
        <v>370</v>
      </c>
      <c r="I144">
        <v>0</v>
      </c>
      <c r="J144" t="s">
        <v>175</v>
      </c>
      <c r="K144" t="s">
        <v>374</v>
      </c>
      <c r="L144">
        <v>6</v>
      </c>
    </row>
    <row r="145" spans="1:12">
      <c r="B145" s="86">
        <v>10794</v>
      </c>
      <c r="C145" t="s">
        <v>371</v>
      </c>
      <c r="D145">
        <v>36</v>
      </c>
      <c r="E145" t="s">
        <v>182</v>
      </c>
      <c r="G145" t="s">
        <v>183</v>
      </c>
      <c r="H145" t="s">
        <v>255</v>
      </c>
      <c r="I145">
        <v>0</v>
      </c>
      <c r="K145" t="s">
        <v>374</v>
      </c>
      <c r="L145">
        <v>6</v>
      </c>
    </row>
    <row r="146" spans="1:12">
      <c r="B146" s="86">
        <v>1319</v>
      </c>
      <c r="C146" t="s">
        <v>372</v>
      </c>
      <c r="D146">
        <v>66</v>
      </c>
      <c r="E146" t="s">
        <v>186</v>
      </c>
      <c r="G146" t="s">
        <v>183</v>
      </c>
      <c r="H146" t="s">
        <v>373</v>
      </c>
      <c r="I146">
        <v>0</v>
      </c>
      <c r="K146" t="s">
        <v>374</v>
      </c>
      <c r="L146">
        <v>6</v>
      </c>
    </row>
    <row r="148" spans="1:12">
      <c r="B148" t="s">
        <v>161</v>
      </c>
      <c r="C148" t="s">
        <v>162</v>
      </c>
      <c r="D148" t="s">
        <v>163</v>
      </c>
      <c r="E148" t="s">
        <v>164</v>
      </c>
      <c r="F148" t="s">
        <v>165</v>
      </c>
      <c r="G148" t="s">
        <v>166</v>
      </c>
      <c r="H148" t="s">
        <v>167</v>
      </c>
      <c r="I148" t="s">
        <v>168</v>
      </c>
      <c r="J148" t="s">
        <v>169</v>
      </c>
      <c r="K148" t="s">
        <v>400</v>
      </c>
      <c r="L148">
        <v>7</v>
      </c>
    </row>
    <row r="149" spans="1:12">
      <c r="A149" t="s">
        <v>170</v>
      </c>
      <c r="B149" s="86">
        <v>102929</v>
      </c>
      <c r="C149" t="s">
        <v>375</v>
      </c>
      <c r="D149">
        <v>59</v>
      </c>
      <c r="E149" t="s">
        <v>177</v>
      </c>
      <c r="F149" t="s">
        <v>246</v>
      </c>
      <c r="G149" t="s">
        <v>179</v>
      </c>
      <c r="H149" t="s">
        <v>304</v>
      </c>
      <c r="I149">
        <v>3</v>
      </c>
      <c r="J149" t="s">
        <v>175</v>
      </c>
      <c r="K149" t="s">
        <v>400</v>
      </c>
      <c r="L149">
        <v>7</v>
      </c>
    </row>
    <row r="150" spans="1:12">
      <c r="A150" t="s">
        <v>175</v>
      </c>
      <c r="B150" s="86">
        <v>97630</v>
      </c>
      <c r="C150" t="s">
        <v>376</v>
      </c>
      <c r="D150">
        <v>49</v>
      </c>
      <c r="E150" t="s">
        <v>172</v>
      </c>
      <c r="G150" t="s">
        <v>183</v>
      </c>
      <c r="H150" t="s">
        <v>304</v>
      </c>
      <c r="I150">
        <v>1</v>
      </c>
      <c r="J150" t="s">
        <v>175</v>
      </c>
      <c r="K150" t="s">
        <v>400</v>
      </c>
      <c r="L150">
        <v>7</v>
      </c>
    </row>
    <row r="151" spans="1:12">
      <c r="B151" s="86">
        <v>16748</v>
      </c>
      <c r="C151" t="s">
        <v>377</v>
      </c>
      <c r="D151">
        <v>72</v>
      </c>
      <c r="E151" t="s">
        <v>182</v>
      </c>
      <c r="G151" t="s">
        <v>183</v>
      </c>
      <c r="H151" t="s">
        <v>378</v>
      </c>
      <c r="I151">
        <v>0</v>
      </c>
      <c r="K151" t="s">
        <v>400</v>
      </c>
      <c r="L151">
        <v>7</v>
      </c>
    </row>
    <row r="152" spans="1:12">
      <c r="B152" t="s">
        <v>161</v>
      </c>
      <c r="C152" t="s">
        <v>162</v>
      </c>
      <c r="D152" t="s">
        <v>163</v>
      </c>
      <c r="E152" t="s">
        <v>164</v>
      </c>
      <c r="F152" t="s">
        <v>165</v>
      </c>
      <c r="G152" t="s">
        <v>166</v>
      </c>
      <c r="H152" t="s">
        <v>167</v>
      </c>
      <c r="I152" t="s">
        <v>168</v>
      </c>
      <c r="J152" t="s">
        <v>169</v>
      </c>
      <c r="K152" t="s">
        <v>400</v>
      </c>
      <c r="L152">
        <v>7</v>
      </c>
    </row>
    <row r="153" spans="1:12">
      <c r="A153" t="s">
        <v>170</v>
      </c>
      <c r="B153" s="86">
        <v>91686</v>
      </c>
      <c r="C153" t="s">
        <v>379</v>
      </c>
      <c r="D153">
        <v>63</v>
      </c>
      <c r="E153" t="s">
        <v>177</v>
      </c>
      <c r="F153" t="s">
        <v>246</v>
      </c>
      <c r="G153" t="s">
        <v>179</v>
      </c>
      <c r="H153" t="s">
        <v>380</v>
      </c>
      <c r="I153">
        <v>7</v>
      </c>
      <c r="J153" t="s">
        <v>175</v>
      </c>
      <c r="K153" t="s">
        <v>400</v>
      </c>
      <c r="L153">
        <v>7</v>
      </c>
    </row>
    <row r="154" spans="1:12">
      <c r="B154" s="86">
        <v>58358</v>
      </c>
      <c r="C154" t="s">
        <v>381</v>
      </c>
      <c r="D154">
        <v>46</v>
      </c>
      <c r="E154" t="s">
        <v>172</v>
      </c>
      <c r="G154" t="s">
        <v>183</v>
      </c>
      <c r="H154" t="s">
        <v>382</v>
      </c>
      <c r="I154">
        <v>0</v>
      </c>
      <c r="J154" t="s">
        <v>175</v>
      </c>
      <c r="K154" t="s">
        <v>400</v>
      </c>
      <c r="L154">
        <v>7</v>
      </c>
    </row>
    <row r="155" spans="1:12">
      <c r="B155" s="86">
        <v>15947</v>
      </c>
      <c r="C155" t="s">
        <v>383</v>
      </c>
      <c r="D155">
        <v>62</v>
      </c>
      <c r="E155" t="s">
        <v>182</v>
      </c>
      <c r="G155" t="s">
        <v>183</v>
      </c>
      <c r="H155" t="s">
        <v>320</v>
      </c>
      <c r="I155">
        <v>0</v>
      </c>
      <c r="K155" t="s">
        <v>400</v>
      </c>
      <c r="L155">
        <v>7</v>
      </c>
    </row>
    <row r="156" spans="1:12">
      <c r="B156" t="s">
        <v>161</v>
      </c>
      <c r="C156" t="s">
        <v>162</v>
      </c>
      <c r="D156" t="s">
        <v>163</v>
      </c>
      <c r="E156" t="s">
        <v>164</v>
      </c>
      <c r="F156" t="s">
        <v>165</v>
      </c>
      <c r="G156" t="s">
        <v>166</v>
      </c>
      <c r="H156" t="s">
        <v>167</v>
      </c>
      <c r="I156" t="s">
        <v>168</v>
      </c>
      <c r="J156" t="s">
        <v>169</v>
      </c>
      <c r="K156" t="s">
        <v>400</v>
      </c>
      <c r="L156">
        <v>7</v>
      </c>
    </row>
    <row r="157" spans="1:12">
      <c r="A157" t="s">
        <v>170</v>
      </c>
      <c r="B157" s="86">
        <v>94462</v>
      </c>
      <c r="C157" t="s">
        <v>384</v>
      </c>
      <c r="D157">
        <v>50</v>
      </c>
      <c r="E157" t="s">
        <v>172</v>
      </c>
      <c r="G157" t="s">
        <v>179</v>
      </c>
      <c r="H157" t="s">
        <v>385</v>
      </c>
      <c r="I157">
        <v>8</v>
      </c>
      <c r="J157" t="s">
        <v>175</v>
      </c>
      <c r="K157" t="s">
        <v>400</v>
      </c>
      <c r="L157">
        <v>7</v>
      </c>
    </row>
    <row r="158" spans="1:12">
      <c r="B158" s="86">
        <v>49174</v>
      </c>
      <c r="C158" t="s">
        <v>386</v>
      </c>
      <c r="D158">
        <v>39</v>
      </c>
      <c r="E158" t="s">
        <v>177</v>
      </c>
      <c r="F158" t="s">
        <v>246</v>
      </c>
      <c r="G158" t="s">
        <v>183</v>
      </c>
      <c r="H158" t="s">
        <v>242</v>
      </c>
      <c r="I158">
        <v>0</v>
      </c>
      <c r="J158" t="s">
        <v>175</v>
      </c>
      <c r="K158" t="s">
        <v>400</v>
      </c>
      <c r="L158">
        <v>7</v>
      </c>
    </row>
    <row r="159" spans="1:12">
      <c r="B159" s="86">
        <v>13824</v>
      </c>
      <c r="C159" t="s">
        <v>387</v>
      </c>
      <c r="D159">
        <v>56</v>
      </c>
      <c r="E159" t="s">
        <v>182</v>
      </c>
      <c r="G159" t="s">
        <v>183</v>
      </c>
      <c r="H159" t="s">
        <v>267</v>
      </c>
      <c r="I159">
        <v>0</v>
      </c>
      <c r="K159" t="s">
        <v>400</v>
      </c>
      <c r="L159">
        <v>7</v>
      </c>
    </row>
    <row r="160" spans="1:12">
      <c r="B160" t="s">
        <v>161</v>
      </c>
      <c r="C160" t="s">
        <v>162</v>
      </c>
      <c r="D160" t="s">
        <v>163</v>
      </c>
      <c r="E160" t="s">
        <v>164</v>
      </c>
      <c r="F160" t="s">
        <v>165</v>
      </c>
      <c r="G160" t="s">
        <v>166</v>
      </c>
      <c r="H160" t="s">
        <v>167</v>
      </c>
      <c r="I160" t="s">
        <v>168</v>
      </c>
      <c r="J160" t="s">
        <v>169</v>
      </c>
      <c r="K160" t="s">
        <v>400</v>
      </c>
      <c r="L160">
        <v>7</v>
      </c>
    </row>
    <row r="161" spans="1:12">
      <c r="A161" t="s">
        <v>170</v>
      </c>
      <c r="B161" s="86">
        <v>56856</v>
      </c>
      <c r="C161" t="s">
        <v>388</v>
      </c>
      <c r="D161">
        <v>46</v>
      </c>
      <c r="E161" t="s">
        <v>191</v>
      </c>
      <c r="G161" t="s">
        <v>173</v>
      </c>
      <c r="H161" t="s">
        <v>389</v>
      </c>
      <c r="I161">
        <v>2</v>
      </c>
      <c r="J161" t="s">
        <v>175</v>
      </c>
      <c r="K161" t="s">
        <v>400</v>
      </c>
      <c r="L161">
        <v>7</v>
      </c>
    </row>
    <row r="162" spans="1:12">
      <c r="A162" t="s">
        <v>175</v>
      </c>
      <c r="B162" s="86">
        <v>56440</v>
      </c>
      <c r="C162" t="s">
        <v>390</v>
      </c>
      <c r="D162">
        <v>59</v>
      </c>
      <c r="E162" t="s">
        <v>177</v>
      </c>
      <c r="F162" t="s">
        <v>246</v>
      </c>
      <c r="G162" t="s">
        <v>179</v>
      </c>
      <c r="H162" t="s">
        <v>391</v>
      </c>
      <c r="I162">
        <v>2</v>
      </c>
      <c r="J162" t="s">
        <v>175</v>
      </c>
      <c r="K162" t="s">
        <v>400</v>
      </c>
      <c r="L162">
        <v>7</v>
      </c>
    </row>
    <row r="163" spans="1:12">
      <c r="B163" s="86">
        <v>10139</v>
      </c>
      <c r="C163" t="s">
        <v>392</v>
      </c>
      <c r="D163">
        <v>65</v>
      </c>
      <c r="E163" t="s">
        <v>283</v>
      </c>
      <c r="G163" t="s">
        <v>183</v>
      </c>
      <c r="H163" t="s">
        <v>393</v>
      </c>
      <c r="I163">
        <v>0</v>
      </c>
      <c r="J163" t="s">
        <v>175</v>
      </c>
      <c r="K163" t="s">
        <v>400</v>
      </c>
      <c r="L163">
        <v>7</v>
      </c>
    </row>
    <row r="164" spans="1:12">
      <c r="B164" s="86">
        <v>9413</v>
      </c>
      <c r="C164" t="s">
        <v>394</v>
      </c>
      <c r="D164">
        <v>58</v>
      </c>
      <c r="E164" t="s">
        <v>182</v>
      </c>
      <c r="G164" t="s">
        <v>183</v>
      </c>
      <c r="H164" t="s">
        <v>320</v>
      </c>
      <c r="I164">
        <v>0</v>
      </c>
      <c r="K164" t="s">
        <v>400</v>
      </c>
      <c r="L164">
        <v>7</v>
      </c>
    </row>
    <row r="165" spans="1:12">
      <c r="B165" t="s">
        <v>161</v>
      </c>
      <c r="C165" t="s">
        <v>162</v>
      </c>
      <c r="D165" t="s">
        <v>163</v>
      </c>
      <c r="E165" t="s">
        <v>164</v>
      </c>
      <c r="F165" t="s">
        <v>165</v>
      </c>
      <c r="G165" t="s">
        <v>166</v>
      </c>
      <c r="H165" t="s">
        <v>167</v>
      </c>
      <c r="I165" t="s">
        <v>168</v>
      </c>
      <c r="J165" t="s">
        <v>169</v>
      </c>
      <c r="K165" t="s">
        <v>400</v>
      </c>
      <c r="L165">
        <v>7</v>
      </c>
    </row>
    <row r="166" spans="1:12">
      <c r="A166" t="s">
        <v>170</v>
      </c>
      <c r="B166" s="86">
        <v>71102</v>
      </c>
      <c r="C166" t="s">
        <v>395</v>
      </c>
      <c r="D166">
        <v>66</v>
      </c>
      <c r="E166" t="s">
        <v>177</v>
      </c>
      <c r="F166" t="s">
        <v>396</v>
      </c>
      <c r="G166" t="s">
        <v>173</v>
      </c>
      <c r="H166" t="s">
        <v>397</v>
      </c>
      <c r="I166">
        <v>6</v>
      </c>
      <c r="J166" t="s">
        <v>175</v>
      </c>
      <c r="K166" t="s">
        <v>400</v>
      </c>
      <c r="L166">
        <v>7</v>
      </c>
    </row>
    <row r="167" spans="1:12">
      <c r="B167" s="86">
        <v>60041</v>
      </c>
      <c r="C167" t="s">
        <v>398</v>
      </c>
      <c r="D167">
        <v>65</v>
      </c>
      <c r="E167" t="s">
        <v>172</v>
      </c>
      <c r="G167" t="s">
        <v>173</v>
      </c>
      <c r="H167" t="s">
        <v>292</v>
      </c>
      <c r="I167">
        <v>4</v>
      </c>
      <c r="J167" t="s">
        <v>175</v>
      </c>
      <c r="K167" t="s">
        <v>400</v>
      </c>
      <c r="L167">
        <v>7</v>
      </c>
    </row>
    <row r="168" spans="1:12">
      <c r="B168" s="86">
        <v>21527</v>
      </c>
      <c r="C168" t="s">
        <v>399</v>
      </c>
      <c r="D168">
        <v>55</v>
      </c>
      <c r="E168" t="s">
        <v>182</v>
      </c>
      <c r="G168" t="s">
        <v>183</v>
      </c>
      <c r="H168" t="s">
        <v>320</v>
      </c>
      <c r="I168">
        <v>0</v>
      </c>
      <c r="K168" t="s">
        <v>400</v>
      </c>
      <c r="L168">
        <v>7</v>
      </c>
    </row>
    <row r="170" spans="1:12">
      <c r="B170" t="s">
        <v>161</v>
      </c>
      <c r="C170" t="s">
        <v>162</v>
      </c>
      <c r="D170" t="s">
        <v>163</v>
      </c>
      <c r="E170" t="s">
        <v>164</v>
      </c>
      <c r="F170" t="s">
        <v>165</v>
      </c>
      <c r="G170" t="s">
        <v>166</v>
      </c>
      <c r="H170" t="s">
        <v>167</v>
      </c>
      <c r="I170" t="s">
        <v>168</v>
      </c>
      <c r="J170" t="s">
        <v>169</v>
      </c>
      <c r="K170" t="s">
        <v>439</v>
      </c>
      <c r="L170">
        <v>8</v>
      </c>
    </row>
    <row r="171" spans="1:12">
      <c r="A171" t="s">
        <v>170</v>
      </c>
      <c r="B171" s="86">
        <v>105536</v>
      </c>
      <c r="C171" t="s">
        <v>401</v>
      </c>
      <c r="D171">
        <v>60</v>
      </c>
      <c r="E171" t="s">
        <v>177</v>
      </c>
      <c r="F171" t="s">
        <v>178</v>
      </c>
      <c r="G171" t="s">
        <v>179</v>
      </c>
      <c r="H171" t="s">
        <v>260</v>
      </c>
      <c r="I171">
        <v>2</v>
      </c>
      <c r="J171" t="s">
        <v>175</v>
      </c>
      <c r="K171" t="s">
        <v>439</v>
      </c>
      <c r="L171">
        <v>8</v>
      </c>
    </row>
    <row r="172" spans="1:12">
      <c r="A172" t="s">
        <v>175</v>
      </c>
      <c r="B172" s="86">
        <v>77179</v>
      </c>
      <c r="C172" t="s">
        <v>402</v>
      </c>
      <c r="D172">
        <v>44</v>
      </c>
      <c r="E172" t="s">
        <v>172</v>
      </c>
      <c r="G172" t="s">
        <v>193</v>
      </c>
      <c r="H172" t="s">
        <v>403</v>
      </c>
      <c r="I172">
        <v>2</v>
      </c>
      <c r="J172" t="s">
        <v>175</v>
      </c>
      <c r="K172" t="s">
        <v>439</v>
      </c>
      <c r="L172">
        <v>8</v>
      </c>
    </row>
    <row r="173" spans="1:12">
      <c r="B173" s="86">
        <v>32048</v>
      </c>
      <c r="C173" t="s">
        <v>404</v>
      </c>
      <c r="D173">
        <v>65</v>
      </c>
      <c r="E173" t="s">
        <v>182</v>
      </c>
      <c r="G173" t="s">
        <v>183</v>
      </c>
      <c r="H173" t="s">
        <v>260</v>
      </c>
      <c r="I173">
        <v>0</v>
      </c>
      <c r="J173" t="s">
        <v>175</v>
      </c>
      <c r="K173" t="s">
        <v>439</v>
      </c>
      <c r="L173">
        <v>8</v>
      </c>
    </row>
    <row r="174" spans="1:12">
      <c r="B174" t="s">
        <v>161</v>
      </c>
      <c r="C174" t="s">
        <v>162</v>
      </c>
      <c r="D174" t="s">
        <v>163</v>
      </c>
      <c r="E174" t="s">
        <v>164</v>
      </c>
      <c r="F174" t="s">
        <v>165</v>
      </c>
      <c r="G174" t="s">
        <v>166</v>
      </c>
      <c r="H174" t="s">
        <v>167</v>
      </c>
      <c r="I174" t="s">
        <v>168</v>
      </c>
      <c r="J174" t="s">
        <v>169</v>
      </c>
      <c r="K174" t="s">
        <v>439</v>
      </c>
      <c r="L174">
        <v>8</v>
      </c>
    </row>
    <row r="175" spans="1:12">
      <c r="A175" t="s">
        <v>170</v>
      </c>
      <c r="B175" s="86">
        <v>142238</v>
      </c>
      <c r="C175" t="s">
        <v>405</v>
      </c>
      <c r="D175">
        <v>70</v>
      </c>
      <c r="E175" t="s">
        <v>177</v>
      </c>
      <c r="F175" t="s">
        <v>178</v>
      </c>
      <c r="G175" t="s">
        <v>179</v>
      </c>
      <c r="H175" t="s">
        <v>328</v>
      </c>
      <c r="I175">
        <v>11</v>
      </c>
      <c r="J175" t="s">
        <v>175</v>
      </c>
      <c r="K175" t="s">
        <v>439</v>
      </c>
      <c r="L175">
        <v>8</v>
      </c>
    </row>
    <row r="176" spans="1:12">
      <c r="B176" s="86">
        <v>43303</v>
      </c>
      <c r="C176" t="s">
        <v>406</v>
      </c>
      <c r="D176">
        <v>49</v>
      </c>
      <c r="E176" t="s">
        <v>182</v>
      </c>
      <c r="G176" t="s">
        <v>183</v>
      </c>
      <c r="H176" t="s">
        <v>407</v>
      </c>
      <c r="I176">
        <v>0</v>
      </c>
      <c r="K176" t="s">
        <v>439</v>
      </c>
      <c r="L176">
        <v>8</v>
      </c>
    </row>
    <row r="177" spans="1:12">
      <c r="B177" t="s">
        <v>161</v>
      </c>
      <c r="C177" t="s">
        <v>162</v>
      </c>
      <c r="D177" t="s">
        <v>163</v>
      </c>
      <c r="E177" t="s">
        <v>164</v>
      </c>
      <c r="F177" t="s">
        <v>165</v>
      </c>
      <c r="G177" t="s">
        <v>166</v>
      </c>
      <c r="H177" t="s">
        <v>167</v>
      </c>
      <c r="I177" t="s">
        <v>168</v>
      </c>
      <c r="J177" t="s">
        <v>169</v>
      </c>
      <c r="K177" t="s">
        <v>439</v>
      </c>
      <c r="L177">
        <v>8</v>
      </c>
    </row>
    <row r="178" spans="1:12">
      <c r="A178" t="s">
        <v>170</v>
      </c>
      <c r="B178" s="86">
        <v>120500</v>
      </c>
      <c r="C178" t="s">
        <v>408</v>
      </c>
      <c r="D178">
        <v>55</v>
      </c>
      <c r="E178" t="s">
        <v>177</v>
      </c>
      <c r="F178" t="s">
        <v>178</v>
      </c>
      <c r="G178" t="s">
        <v>179</v>
      </c>
      <c r="H178" t="s">
        <v>409</v>
      </c>
      <c r="I178">
        <v>4</v>
      </c>
      <c r="J178" t="s">
        <v>175</v>
      </c>
      <c r="K178" t="s">
        <v>439</v>
      </c>
      <c r="L178">
        <v>8</v>
      </c>
    </row>
    <row r="179" spans="1:12">
      <c r="B179" s="86">
        <v>55103</v>
      </c>
      <c r="C179" t="s">
        <v>410</v>
      </c>
      <c r="D179">
        <v>57</v>
      </c>
      <c r="E179" t="s">
        <v>191</v>
      </c>
      <c r="G179" t="s">
        <v>193</v>
      </c>
      <c r="H179" t="s">
        <v>411</v>
      </c>
      <c r="I179">
        <v>1</v>
      </c>
      <c r="J179" t="s">
        <v>175</v>
      </c>
      <c r="K179" t="s">
        <v>439</v>
      </c>
      <c r="L179">
        <v>8</v>
      </c>
    </row>
    <row r="180" spans="1:12">
      <c r="B180" s="86">
        <v>33465</v>
      </c>
      <c r="C180" t="s">
        <v>412</v>
      </c>
      <c r="D180">
        <v>64</v>
      </c>
      <c r="E180" t="s">
        <v>182</v>
      </c>
      <c r="G180" t="s">
        <v>183</v>
      </c>
      <c r="H180" t="s">
        <v>413</v>
      </c>
      <c r="I180">
        <v>0</v>
      </c>
      <c r="K180" t="s">
        <v>439</v>
      </c>
      <c r="L180">
        <v>8</v>
      </c>
    </row>
    <row r="181" spans="1:12">
      <c r="B181" t="s">
        <v>161</v>
      </c>
      <c r="C181" t="s">
        <v>162</v>
      </c>
      <c r="D181" t="s">
        <v>163</v>
      </c>
      <c r="E181" t="s">
        <v>164</v>
      </c>
      <c r="F181" t="s">
        <v>165</v>
      </c>
      <c r="G181" t="s">
        <v>166</v>
      </c>
      <c r="H181" t="s">
        <v>167</v>
      </c>
      <c r="I181" t="s">
        <v>168</v>
      </c>
      <c r="J181" t="s">
        <v>169</v>
      </c>
      <c r="K181" t="s">
        <v>439</v>
      </c>
      <c r="L181">
        <v>8</v>
      </c>
    </row>
    <row r="182" spans="1:12">
      <c r="A182" t="s">
        <v>170</v>
      </c>
      <c r="B182" s="86">
        <v>95655</v>
      </c>
      <c r="C182" t="s">
        <v>414</v>
      </c>
      <c r="D182">
        <v>59</v>
      </c>
      <c r="E182" t="s">
        <v>177</v>
      </c>
      <c r="F182" t="s">
        <v>178</v>
      </c>
      <c r="G182" t="s">
        <v>179</v>
      </c>
      <c r="H182" t="s">
        <v>415</v>
      </c>
      <c r="I182">
        <v>6</v>
      </c>
      <c r="J182" t="s">
        <v>175</v>
      </c>
      <c r="K182" t="s">
        <v>439</v>
      </c>
      <c r="L182">
        <v>8</v>
      </c>
    </row>
    <row r="183" spans="1:12">
      <c r="B183" s="86">
        <v>41507</v>
      </c>
      <c r="C183" t="s">
        <v>416</v>
      </c>
      <c r="D183">
        <v>55</v>
      </c>
      <c r="E183" t="s">
        <v>172</v>
      </c>
      <c r="G183" t="s">
        <v>193</v>
      </c>
      <c r="H183" t="s">
        <v>417</v>
      </c>
      <c r="I183">
        <v>1</v>
      </c>
      <c r="J183" t="s">
        <v>175</v>
      </c>
      <c r="K183" t="s">
        <v>439</v>
      </c>
      <c r="L183">
        <v>8</v>
      </c>
    </row>
    <row r="184" spans="1:12">
      <c r="B184" s="86">
        <v>9331</v>
      </c>
      <c r="C184" t="s">
        <v>418</v>
      </c>
      <c r="D184">
        <v>73</v>
      </c>
      <c r="E184" t="s">
        <v>182</v>
      </c>
      <c r="G184" t="s">
        <v>183</v>
      </c>
      <c r="H184" t="s">
        <v>419</v>
      </c>
      <c r="I184">
        <v>0</v>
      </c>
      <c r="K184" t="s">
        <v>439</v>
      </c>
      <c r="L184">
        <v>8</v>
      </c>
    </row>
    <row r="185" spans="1:12">
      <c r="B185" s="86">
        <v>1874</v>
      </c>
      <c r="C185" t="s">
        <v>420</v>
      </c>
      <c r="D185">
        <v>63</v>
      </c>
      <c r="E185" t="s">
        <v>186</v>
      </c>
      <c r="G185" t="s">
        <v>183</v>
      </c>
      <c r="H185" t="s">
        <v>421</v>
      </c>
      <c r="I185">
        <v>0</v>
      </c>
      <c r="K185" t="s">
        <v>439</v>
      </c>
      <c r="L185">
        <v>8</v>
      </c>
    </row>
    <row r="186" spans="1:12">
      <c r="B186" t="s">
        <v>161</v>
      </c>
      <c r="C186" t="s">
        <v>162</v>
      </c>
      <c r="D186" t="s">
        <v>163</v>
      </c>
      <c r="E186" t="s">
        <v>164</v>
      </c>
      <c r="F186" t="s">
        <v>165</v>
      </c>
      <c r="G186" t="s">
        <v>166</v>
      </c>
      <c r="H186" t="s">
        <v>167</v>
      </c>
      <c r="I186" t="s">
        <v>168</v>
      </c>
      <c r="J186" t="s">
        <v>169</v>
      </c>
      <c r="K186" t="s">
        <v>439</v>
      </c>
      <c r="L186">
        <v>8</v>
      </c>
    </row>
    <row r="187" spans="1:12">
      <c r="A187" t="s">
        <v>170</v>
      </c>
      <c r="B187" s="86">
        <v>60688</v>
      </c>
      <c r="C187" t="s">
        <v>422</v>
      </c>
      <c r="D187">
        <v>67</v>
      </c>
      <c r="E187" t="s">
        <v>172</v>
      </c>
      <c r="G187" t="s">
        <v>179</v>
      </c>
      <c r="H187" t="s">
        <v>423</v>
      </c>
      <c r="I187">
        <v>9</v>
      </c>
      <c r="J187" t="s">
        <v>175</v>
      </c>
      <c r="K187" t="s">
        <v>439</v>
      </c>
      <c r="L187">
        <v>8</v>
      </c>
    </row>
    <row r="188" spans="1:12">
      <c r="A188" t="s">
        <v>175</v>
      </c>
      <c r="B188" s="86">
        <v>53732</v>
      </c>
      <c r="C188" t="s">
        <v>424</v>
      </c>
      <c r="D188">
        <v>42</v>
      </c>
      <c r="E188" t="s">
        <v>177</v>
      </c>
      <c r="G188" t="s">
        <v>173</v>
      </c>
      <c r="H188" t="s">
        <v>425</v>
      </c>
      <c r="I188">
        <v>2</v>
      </c>
      <c r="J188" t="s">
        <v>175</v>
      </c>
      <c r="K188" t="s">
        <v>439</v>
      </c>
      <c r="L188">
        <v>8</v>
      </c>
    </row>
    <row r="189" spans="1:12">
      <c r="B189" s="86">
        <v>11239</v>
      </c>
      <c r="C189" t="s">
        <v>426</v>
      </c>
      <c r="D189">
        <v>58</v>
      </c>
      <c r="E189" t="s">
        <v>182</v>
      </c>
      <c r="G189" t="s">
        <v>183</v>
      </c>
      <c r="H189" t="s">
        <v>427</v>
      </c>
      <c r="I189">
        <v>0</v>
      </c>
      <c r="K189" t="s">
        <v>439</v>
      </c>
      <c r="L189">
        <v>8</v>
      </c>
    </row>
    <row r="190" spans="1:12">
      <c r="B190" t="s">
        <v>161</v>
      </c>
      <c r="C190" t="s">
        <v>162</v>
      </c>
      <c r="D190" t="s">
        <v>163</v>
      </c>
      <c r="E190" t="s">
        <v>164</v>
      </c>
      <c r="F190" t="s">
        <v>165</v>
      </c>
      <c r="G190" t="s">
        <v>166</v>
      </c>
      <c r="H190" t="s">
        <v>167</v>
      </c>
      <c r="I190" t="s">
        <v>168</v>
      </c>
      <c r="J190" t="s">
        <v>169</v>
      </c>
      <c r="K190" t="s">
        <v>439</v>
      </c>
      <c r="L190">
        <v>8</v>
      </c>
    </row>
    <row r="191" spans="1:12">
      <c r="A191" t="s">
        <v>170</v>
      </c>
      <c r="B191" s="86">
        <v>119116</v>
      </c>
      <c r="C191" t="s">
        <v>428</v>
      </c>
      <c r="D191">
        <v>70</v>
      </c>
      <c r="E191" t="s">
        <v>177</v>
      </c>
      <c r="F191" t="s">
        <v>178</v>
      </c>
      <c r="G191" t="s">
        <v>179</v>
      </c>
      <c r="H191" t="s">
        <v>429</v>
      </c>
      <c r="I191">
        <v>12</v>
      </c>
      <c r="J191" t="s">
        <v>175</v>
      </c>
      <c r="K191" t="s">
        <v>439</v>
      </c>
      <c r="L191">
        <v>8</v>
      </c>
    </row>
    <row r="192" spans="1:12">
      <c r="B192" s="86">
        <v>85120</v>
      </c>
      <c r="C192" t="s">
        <v>430</v>
      </c>
      <c r="D192">
        <v>35</v>
      </c>
      <c r="E192" t="s">
        <v>172</v>
      </c>
      <c r="G192" t="s">
        <v>183</v>
      </c>
      <c r="H192" t="s">
        <v>260</v>
      </c>
      <c r="I192">
        <v>0</v>
      </c>
      <c r="J192" t="s">
        <v>175</v>
      </c>
      <c r="K192" t="s">
        <v>439</v>
      </c>
      <c r="L192">
        <v>8</v>
      </c>
    </row>
    <row r="193" spans="1:12">
      <c r="B193" s="86">
        <v>25709</v>
      </c>
      <c r="C193" t="s">
        <v>431</v>
      </c>
      <c r="D193">
        <v>52</v>
      </c>
      <c r="E193" t="s">
        <v>182</v>
      </c>
      <c r="G193" t="s">
        <v>183</v>
      </c>
      <c r="H193" t="s">
        <v>432</v>
      </c>
      <c r="I193">
        <v>0</v>
      </c>
      <c r="K193" t="s">
        <v>439</v>
      </c>
      <c r="L193">
        <v>8</v>
      </c>
    </row>
    <row r="194" spans="1:12">
      <c r="B194" t="s">
        <v>161</v>
      </c>
      <c r="C194" t="s">
        <v>162</v>
      </c>
      <c r="D194" t="s">
        <v>163</v>
      </c>
      <c r="E194" t="s">
        <v>164</v>
      </c>
      <c r="F194" t="s">
        <v>165</v>
      </c>
      <c r="G194" t="s">
        <v>166</v>
      </c>
      <c r="H194" t="s">
        <v>167</v>
      </c>
      <c r="I194" t="s">
        <v>168</v>
      </c>
      <c r="J194" t="s">
        <v>169</v>
      </c>
      <c r="K194" t="s">
        <v>439</v>
      </c>
      <c r="L194">
        <v>8</v>
      </c>
    </row>
    <row r="195" spans="1:12">
      <c r="A195" t="s">
        <v>170</v>
      </c>
      <c r="B195" s="86">
        <v>88393</v>
      </c>
      <c r="C195" t="s">
        <v>433</v>
      </c>
      <c r="D195">
        <v>65</v>
      </c>
      <c r="E195" t="s">
        <v>186</v>
      </c>
      <c r="F195" t="s">
        <v>178</v>
      </c>
      <c r="G195" t="s">
        <v>179</v>
      </c>
      <c r="H195" t="s">
        <v>434</v>
      </c>
      <c r="I195">
        <v>13</v>
      </c>
      <c r="K195" t="s">
        <v>439</v>
      </c>
      <c r="L195">
        <v>8</v>
      </c>
    </row>
    <row r="196" spans="1:12">
      <c r="A196" t="s">
        <v>175</v>
      </c>
      <c r="B196" s="86">
        <v>65638</v>
      </c>
      <c r="C196" t="s">
        <v>435</v>
      </c>
      <c r="D196">
        <v>61</v>
      </c>
      <c r="E196" t="s">
        <v>177</v>
      </c>
      <c r="G196" t="s">
        <v>173</v>
      </c>
      <c r="H196" t="s">
        <v>436</v>
      </c>
      <c r="I196">
        <v>4</v>
      </c>
      <c r="J196" t="s">
        <v>175</v>
      </c>
      <c r="K196" t="s">
        <v>439</v>
      </c>
      <c r="L196">
        <v>8</v>
      </c>
    </row>
    <row r="197" spans="1:12">
      <c r="B197" s="86">
        <v>18883</v>
      </c>
      <c r="C197" t="s">
        <v>437</v>
      </c>
      <c r="D197">
        <v>62</v>
      </c>
      <c r="E197" t="s">
        <v>182</v>
      </c>
      <c r="G197" t="s">
        <v>183</v>
      </c>
      <c r="H197" t="s">
        <v>438</v>
      </c>
      <c r="I197">
        <v>0</v>
      </c>
      <c r="K197" t="s">
        <v>439</v>
      </c>
      <c r="L197">
        <v>8</v>
      </c>
    </row>
    <row r="199" spans="1:12">
      <c r="B199" t="s">
        <v>161</v>
      </c>
      <c r="C199" t="s">
        <v>162</v>
      </c>
      <c r="D199" t="s">
        <v>163</v>
      </c>
      <c r="E199" t="s">
        <v>164</v>
      </c>
      <c r="F199" t="s">
        <v>165</v>
      </c>
      <c r="G199" t="s">
        <v>166</v>
      </c>
      <c r="H199" t="s">
        <v>167</v>
      </c>
      <c r="I199" t="s">
        <v>168</v>
      </c>
      <c r="J199" t="s">
        <v>169</v>
      </c>
      <c r="K199" t="s">
        <v>462</v>
      </c>
      <c r="L199">
        <v>9</v>
      </c>
    </row>
    <row r="200" spans="1:12">
      <c r="A200" t="s">
        <v>170</v>
      </c>
      <c r="B200" s="86">
        <v>110030</v>
      </c>
      <c r="C200" t="s">
        <v>440</v>
      </c>
      <c r="D200">
        <v>61</v>
      </c>
      <c r="E200" t="s">
        <v>177</v>
      </c>
      <c r="F200" t="s">
        <v>178</v>
      </c>
      <c r="G200" t="s">
        <v>179</v>
      </c>
      <c r="H200" t="s">
        <v>441</v>
      </c>
      <c r="I200">
        <v>11</v>
      </c>
      <c r="J200" t="s">
        <v>175</v>
      </c>
      <c r="K200" t="s">
        <v>462</v>
      </c>
      <c r="L200">
        <v>9</v>
      </c>
    </row>
    <row r="201" spans="1:12">
      <c r="B201" s="86">
        <v>63332</v>
      </c>
      <c r="C201" t="s">
        <v>442</v>
      </c>
      <c r="D201">
        <v>45</v>
      </c>
      <c r="E201" t="s">
        <v>172</v>
      </c>
      <c r="G201" t="s">
        <v>173</v>
      </c>
      <c r="H201" t="s">
        <v>443</v>
      </c>
      <c r="I201">
        <v>1</v>
      </c>
      <c r="J201" t="s">
        <v>175</v>
      </c>
      <c r="K201" t="s">
        <v>462</v>
      </c>
      <c r="L201">
        <v>9</v>
      </c>
    </row>
    <row r="202" spans="1:12">
      <c r="B202" s="86">
        <v>21543</v>
      </c>
      <c r="C202" t="s">
        <v>444</v>
      </c>
      <c r="D202">
        <v>61</v>
      </c>
      <c r="E202" t="s">
        <v>182</v>
      </c>
      <c r="G202" t="s">
        <v>183</v>
      </c>
      <c r="H202" t="s">
        <v>260</v>
      </c>
      <c r="I202">
        <v>0</v>
      </c>
      <c r="K202" t="s">
        <v>462</v>
      </c>
      <c r="L202">
        <v>9</v>
      </c>
    </row>
    <row r="203" spans="1:12">
      <c r="B203" t="s">
        <v>161</v>
      </c>
      <c r="C203" t="s">
        <v>162</v>
      </c>
      <c r="D203" t="s">
        <v>163</v>
      </c>
      <c r="E203" t="s">
        <v>164</v>
      </c>
      <c r="F203" t="s">
        <v>165</v>
      </c>
      <c r="G203" t="s">
        <v>166</v>
      </c>
      <c r="H203" t="s">
        <v>167</v>
      </c>
      <c r="I203" t="s">
        <v>168</v>
      </c>
      <c r="J203" t="s">
        <v>169</v>
      </c>
      <c r="K203" t="s">
        <v>462</v>
      </c>
      <c r="L203">
        <v>9</v>
      </c>
    </row>
    <row r="204" spans="1:12">
      <c r="A204" t="s">
        <v>170</v>
      </c>
      <c r="B204" s="86">
        <v>62439</v>
      </c>
      <c r="C204" t="s">
        <v>445</v>
      </c>
      <c r="D204">
        <v>66</v>
      </c>
      <c r="E204" t="s">
        <v>172</v>
      </c>
      <c r="G204" t="s">
        <v>173</v>
      </c>
      <c r="H204" t="s">
        <v>229</v>
      </c>
      <c r="I204">
        <v>4</v>
      </c>
      <c r="J204" t="s">
        <v>175</v>
      </c>
      <c r="K204" t="s">
        <v>462</v>
      </c>
      <c r="L204">
        <v>9</v>
      </c>
    </row>
    <row r="205" spans="1:12">
      <c r="A205" t="s">
        <v>175</v>
      </c>
      <c r="B205" s="86">
        <v>62240</v>
      </c>
      <c r="C205" t="s">
        <v>446</v>
      </c>
      <c r="D205">
        <v>71</v>
      </c>
      <c r="E205" t="s">
        <v>177</v>
      </c>
      <c r="F205" t="s">
        <v>178</v>
      </c>
      <c r="G205" t="s">
        <v>179</v>
      </c>
      <c r="H205" t="s">
        <v>447</v>
      </c>
      <c r="I205">
        <v>6</v>
      </c>
      <c r="J205" t="s">
        <v>175</v>
      </c>
      <c r="K205" t="s">
        <v>462</v>
      </c>
      <c r="L205">
        <v>9</v>
      </c>
    </row>
    <row r="206" spans="1:12">
      <c r="B206" s="86">
        <v>9054</v>
      </c>
      <c r="C206" t="s">
        <v>448</v>
      </c>
      <c r="D206">
        <v>55</v>
      </c>
      <c r="E206" t="s">
        <v>182</v>
      </c>
      <c r="G206" t="s">
        <v>183</v>
      </c>
      <c r="H206" t="s">
        <v>267</v>
      </c>
      <c r="I206">
        <v>0</v>
      </c>
      <c r="K206" t="s">
        <v>462</v>
      </c>
      <c r="L206">
        <v>9</v>
      </c>
    </row>
    <row r="207" spans="1:12">
      <c r="B207" t="s">
        <v>161</v>
      </c>
      <c r="C207" t="s">
        <v>162</v>
      </c>
      <c r="D207" t="s">
        <v>163</v>
      </c>
      <c r="E207" t="s">
        <v>164</v>
      </c>
      <c r="F207" t="s">
        <v>165</v>
      </c>
      <c r="G207" t="s">
        <v>166</v>
      </c>
      <c r="H207" t="s">
        <v>167</v>
      </c>
      <c r="I207" t="s">
        <v>168</v>
      </c>
      <c r="J207" t="s">
        <v>169</v>
      </c>
      <c r="K207" t="s">
        <v>462</v>
      </c>
      <c r="L207">
        <v>9</v>
      </c>
    </row>
    <row r="208" spans="1:12">
      <c r="A208" t="s">
        <v>170</v>
      </c>
      <c r="B208" s="86">
        <v>62814</v>
      </c>
      <c r="C208" t="s">
        <v>449</v>
      </c>
      <c r="D208">
        <v>35</v>
      </c>
      <c r="E208" t="s">
        <v>177</v>
      </c>
      <c r="F208" t="s">
        <v>178</v>
      </c>
      <c r="G208" t="s">
        <v>173</v>
      </c>
      <c r="H208" t="s">
        <v>187</v>
      </c>
      <c r="I208">
        <v>2</v>
      </c>
      <c r="J208" t="s">
        <v>175</v>
      </c>
      <c r="K208" t="s">
        <v>462</v>
      </c>
      <c r="L208">
        <v>9</v>
      </c>
    </row>
    <row r="209" spans="1:12">
      <c r="B209" s="86">
        <v>51627</v>
      </c>
      <c r="C209" t="s">
        <v>450</v>
      </c>
      <c r="D209">
        <v>62</v>
      </c>
      <c r="E209" t="s">
        <v>186</v>
      </c>
      <c r="G209" t="s">
        <v>179</v>
      </c>
      <c r="H209" t="s">
        <v>451</v>
      </c>
      <c r="I209">
        <v>6</v>
      </c>
      <c r="K209" t="s">
        <v>462</v>
      </c>
      <c r="L209">
        <v>9</v>
      </c>
    </row>
    <row r="210" spans="1:12">
      <c r="B210" s="86">
        <v>14438</v>
      </c>
      <c r="C210" t="s">
        <v>452</v>
      </c>
      <c r="D210">
        <v>63</v>
      </c>
      <c r="E210" t="s">
        <v>182</v>
      </c>
      <c r="G210" t="s">
        <v>183</v>
      </c>
      <c r="H210" t="s">
        <v>453</v>
      </c>
      <c r="I210">
        <v>0</v>
      </c>
      <c r="K210" t="s">
        <v>462</v>
      </c>
      <c r="L210">
        <v>9</v>
      </c>
    </row>
    <row r="211" spans="1:12">
      <c r="B211" t="s">
        <v>161</v>
      </c>
      <c r="C211" t="s">
        <v>162</v>
      </c>
      <c r="D211" t="s">
        <v>163</v>
      </c>
      <c r="E211" t="s">
        <v>164</v>
      </c>
      <c r="F211" t="s">
        <v>165</v>
      </c>
      <c r="G211" t="s">
        <v>166</v>
      </c>
      <c r="H211" t="s">
        <v>167</v>
      </c>
      <c r="I211" t="s">
        <v>168</v>
      </c>
      <c r="J211" t="s">
        <v>169</v>
      </c>
      <c r="K211" t="s">
        <v>462</v>
      </c>
      <c r="L211">
        <v>9</v>
      </c>
    </row>
    <row r="212" spans="1:12">
      <c r="A212" t="s">
        <v>170</v>
      </c>
      <c r="B212" s="86">
        <v>114328</v>
      </c>
      <c r="C212" t="s">
        <v>454</v>
      </c>
      <c r="D212">
        <v>62</v>
      </c>
      <c r="E212" t="s">
        <v>177</v>
      </c>
      <c r="F212" t="s">
        <v>178</v>
      </c>
      <c r="G212" t="s">
        <v>179</v>
      </c>
      <c r="H212" t="s">
        <v>455</v>
      </c>
      <c r="I212">
        <v>7</v>
      </c>
      <c r="J212" t="s">
        <v>175</v>
      </c>
      <c r="K212" t="s">
        <v>462</v>
      </c>
      <c r="L212">
        <v>9</v>
      </c>
    </row>
    <row r="213" spans="1:12">
      <c r="B213" s="86">
        <v>62251</v>
      </c>
      <c r="C213" t="s">
        <v>456</v>
      </c>
      <c r="D213">
        <v>37</v>
      </c>
      <c r="E213" t="s">
        <v>172</v>
      </c>
      <c r="G213" t="s">
        <v>183</v>
      </c>
      <c r="H213" t="s">
        <v>457</v>
      </c>
      <c r="I213">
        <v>0</v>
      </c>
      <c r="J213" t="s">
        <v>175</v>
      </c>
      <c r="K213" t="s">
        <v>462</v>
      </c>
      <c r="L213">
        <v>9</v>
      </c>
    </row>
    <row r="214" spans="1:12">
      <c r="B214" s="86">
        <v>16773</v>
      </c>
      <c r="C214" t="s">
        <v>458</v>
      </c>
      <c r="D214">
        <v>62</v>
      </c>
      <c r="E214" t="s">
        <v>182</v>
      </c>
      <c r="G214" t="s">
        <v>183</v>
      </c>
      <c r="H214" t="s">
        <v>276</v>
      </c>
      <c r="I214">
        <v>0</v>
      </c>
      <c r="K214" t="s">
        <v>462</v>
      </c>
      <c r="L214">
        <v>9</v>
      </c>
    </row>
    <row r="215" spans="1:12">
      <c r="B215" t="s">
        <v>161</v>
      </c>
      <c r="C215" t="s">
        <v>162</v>
      </c>
      <c r="D215" t="s">
        <v>163</v>
      </c>
      <c r="E215" t="s">
        <v>164</v>
      </c>
      <c r="F215" t="s">
        <v>165</v>
      </c>
      <c r="G215" t="s">
        <v>166</v>
      </c>
      <c r="H215" t="s">
        <v>167</v>
      </c>
      <c r="I215" t="s">
        <v>168</v>
      </c>
      <c r="J215" t="s">
        <v>169</v>
      </c>
      <c r="K215" t="s">
        <v>462</v>
      </c>
      <c r="L215">
        <v>9</v>
      </c>
    </row>
    <row r="216" spans="1:12">
      <c r="A216" t="s">
        <v>170</v>
      </c>
      <c r="B216" s="86">
        <v>101514</v>
      </c>
      <c r="C216" t="s">
        <v>459</v>
      </c>
      <c r="D216">
        <v>59</v>
      </c>
      <c r="E216" t="s">
        <v>177</v>
      </c>
      <c r="F216" t="s">
        <v>178</v>
      </c>
      <c r="G216" t="s">
        <v>179</v>
      </c>
      <c r="H216" t="s">
        <v>460</v>
      </c>
      <c r="I216">
        <v>8</v>
      </c>
      <c r="J216" t="s">
        <v>175</v>
      </c>
      <c r="K216" t="s">
        <v>462</v>
      </c>
      <c r="L216">
        <v>9</v>
      </c>
    </row>
    <row r="217" spans="1:12">
      <c r="B217" s="86">
        <v>31119</v>
      </c>
      <c r="C217" t="s">
        <v>461</v>
      </c>
      <c r="D217">
        <v>58</v>
      </c>
      <c r="E217" t="s">
        <v>182</v>
      </c>
      <c r="G217" t="s">
        <v>183</v>
      </c>
      <c r="H217" t="s">
        <v>320</v>
      </c>
      <c r="I217">
        <v>0</v>
      </c>
      <c r="K217" t="s">
        <v>462</v>
      </c>
      <c r="L217">
        <v>9</v>
      </c>
    </row>
    <row r="219" spans="1:12">
      <c r="B219" t="s">
        <v>161</v>
      </c>
      <c r="C219" t="s">
        <v>162</v>
      </c>
      <c r="D219" t="s">
        <v>163</v>
      </c>
      <c r="E219" t="s">
        <v>164</v>
      </c>
      <c r="F219" t="s">
        <v>165</v>
      </c>
      <c r="G219" t="s">
        <v>166</v>
      </c>
      <c r="H219" t="s">
        <v>167</v>
      </c>
      <c r="I219" t="s">
        <v>168</v>
      </c>
      <c r="J219" t="s">
        <v>169</v>
      </c>
      <c r="K219" t="s">
        <v>486</v>
      </c>
      <c r="L219">
        <v>10</v>
      </c>
    </row>
    <row r="220" spans="1:12">
      <c r="A220" t="s">
        <v>170</v>
      </c>
      <c r="B220" s="86">
        <v>61927</v>
      </c>
      <c r="C220" t="s">
        <v>463</v>
      </c>
      <c r="D220">
        <v>61</v>
      </c>
      <c r="E220" t="s">
        <v>177</v>
      </c>
      <c r="G220" t="s">
        <v>179</v>
      </c>
      <c r="H220" t="s">
        <v>464</v>
      </c>
      <c r="I220">
        <v>9</v>
      </c>
      <c r="J220" t="s">
        <v>175</v>
      </c>
      <c r="K220" t="s">
        <v>486</v>
      </c>
      <c r="L220">
        <v>10</v>
      </c>
    </row>
    <row r="221" spans="1:12">
      <c r="B221" s="86">
        <v>54530</v>
      </c>
      <c r="C221" t="s">
        <v>465</v>
      </c>
      <c r="D221">
        <v>43</v>
      </c>
      <c r="E221" t="s">
        <v>186</v>
      </c>
      <c r="G221" t="s">
        <v>173</v>
      </c>
      <c r="H221" t="s">
        <v>466</v>
      </c>
      <c r="I221">
        <v>1</v>
      </c>
      <c r="K221" t="s">
        <v>486</v>
      </c>
      <c r="L221">
        <v>10</v>
      </c>
    </row>
    <row r="222" spans="1:12">
      <c r="A222" t="s">
        <v>175</v>
      </c>
      <c r="B222" s="86">
        <v>49862</v>
      </c>
      <c r="C222" t="s">
        <v>467</v>
      </c>
      <c r="D222">
        <v>44</v>
      </c>
      <c r="E222" t="s">
        <v>172</v>
      </c>
      <c r="G222" t="s">
        <v>193</v>
      </c>
      <c r="H222" t="s">
        <v>468</v>
      </c>
      <c r="I222">
        <v>2</v>
      </c>
      <c r="J222" t="s">
        <v>175</v>
      </c>
      <c r="K222" t="s">
        <v>486</v>
      </c>
      <c r="L222">
        <v>10</v>
      </c>
    </row>
    <row r="223" spans="1:12">
      <c r="B223" s="86">
        <v>21394</v>
      </c>
      <c r="C223" t="s">
        <v>469</v>
      </c>
      <c r="D223">
        <v>53</v>
      </c>
      <c r="E223" t="s">
        <v>182</v>
      </c>
      <c r="G223" t="s">
        <v>183</v>
      </c>
      <c r="H223" t="s">
        <v>470</v>
      </c>
      <c r="I223">
        <v>0</v>
      </c>
      <c r="K223" t="s">
        <v>486</v>
      </c>
      <c r="L223">
        <v>10</v>
      </c>
    </row>
    <row r="224" spans="1:12">
      <c r="B224" t="s">
        <v>161</v>
      </c>
      <c r="C224" t="s">
        <v>162</v>
      </c>
      <c r="D224" t="s">
        <v>163</v>
      </c>
      <c r="E224" t="s">
        <v>164</v>
      </c>
      <c r="F224" t="s">
        <v>165</v>
      </c>
      <c r="G224" t="s">
        <v>166</v>
      </c>
      <c r="H224" t="s">
        <v>167</v>
      </c>
      <c r="I224" t="s">
        <v>168</v>
      </c>
      <c r="J224" t="s">
        <v>169</v>
      </c>
      <c r="K224" t="s">
        <v>486</v>
      </c>
      <c r="L224">
        <v>10</v>
      </c>
    </row>
    <row r="225" spans="1:12">
      <c r="A225" t="s">
        <v>170</v>
      </c>
      <c r="B225" s="86">
        <v>84530</v>
      </c>
      <c r="C225" t="s">
        <v>471</v>
      </c>
      <c r="D225">
        <v>34</v>
      </c>
      <c r="E225" t="s">
        <v>177</v>
      </c>
      <c r="F225" t="s">
        <v>178</v>
      </c>
      <c r="G225" t="s">
        <v>179</v>
      </c>
      <c r="H225" t="s">
        <v>472</v>
      </c>
      <c r="I225">
        <v>2</v>
      </c>
      <c r="J225" t="s">
        <v>175</v>
      </c>
      <c r="K225" t="s">
        <v>486</v>
      </c>
      <c r="L225">
        <v>10</v>
      </c>
    </row>
    <row r="226" spans="1:12">
      <c r="A226" t="s">
        <v>175</v>
      </c>
      <c r="B226" s="86">
        <v>53038</v>
      </c>
      <c r="C226" t="s">
        <v>473</v>
      </c>
      <c r="D226">
        <v>42</v>
      </c>
      <c r="E226" t="s">
        <v>191</v>
      </c>
      <c r="G226" t="s">
        <v>173</v>
      </c>
      <c r="H226" t="s">
        <v>474</v>
      </c>
      <c r="I226">
        <v>4</v>
      </c>
      <c r="J226" t="s">
        <v>175</v>
      </c>
      <c r="K226" t="s">
        <v>486</v>
      </c>
      <c r="L226">
        <v>10</v>
      </c>
    </row>
    <row r="227" spans="1:12">
      <c r="B227" s="86">
        <v>20068</v>
      </c>
      <c r="C227" t="s">
        <v>475</v>
      </c>
      <c r="D227">
        <v>68</v>
      </c>
      <c r="E227" t="s">
        <v>182</v>
      </c>
      <c r="G227" t="s">
        <v>183</v>
      </c>
      <c r="H227" t="s">
        <v>320</v>
      </c>
      <c r="I227">
        <v>0</v>
      </c>
      <c r="K227" t="s">
        <v>486</v>
      </c>
      <c r="L227">
        <v>10</v>
      </c>
    </row>
    <row r="228" spans="1:12">
      <c r="B228" t="s">
        <v>161</v>
      </c>
      <c r="C228" t="s">
        <v>162</v>
      </c>
      <c r="D228" t="s">
        <v>163</v>
      </c>
      <c r="E228" t="s">
        <v>164</v>
      </c>
      <c r="F228" t="s">
        <v>165</v>
      </c>
      <c r="G228" t="s">
        <v>166</v>
      </c>
      <c r="H228" t="s">
        <v>167</v>
      </c>
      <c r="I228" t="s">
        <v>168</v>
      </c>
      <c r="J228" t="s">
        <v>169</v>
      </c>
      <c r="K228" t="s">
        <v>486</v>
      </c>
      <c r="L228">
        <v>10</v>
      </c>
    </row>
    <row r="229" spans="1:12">
      <c r="A229" t="s">
        <v>170</v>
      </c>
      <c r="B229" s="86">
        <v>83837</v>
      </c>
      <c r="C229" t="s">
        <v>476</v>
      </c>
      <c r="D229">
        <v>48</v>
      </c>
      <c r="E229" t="s">
        <v>177</v>
      </c>
      <c r="F229" t="s">
        <v>178</v>
      </c>
      <c r="G229" t="s">
        <v>179</v>
      </c>
      <c r="H229" t="s">
        <v>260</v>
      </c>
      <c r="I229">
        <v>2</v>
      </c>
      <c r="J229" t="s">
        <v>175</v>
      </c>
      <c r="K229" t="s">
        <v>486</v>
      </c>
      <c r="L229">
        <v>10</v>
      </c>
    </row>
    <row r="230" spans="1:12">
      <c r="B230" s="86">
        <v>49494</v>
      </c>
      <c r="C230" t="s">
        <v>477</v>
      </c>
      <c r="D230">
        <v>62</v>
      </c>
      <c r="E230" t="s">
        <v>172</v>
      </c>
      <c r="G230" t="s">
        <v>183</v>
      </c>
      <c r="H230" t="s">
        <v>260</v>
      </c>
      <c r="I230">
        <v>0</v>
      </c>
      <c r="J230" t="s">
        <v>175</v>
      </c>
      <c r="K230" t="s">
        <v>486</v>
      </c>
      <c r="L230">
        <v>10</v>
      </c>
    </row>
    <row r="231" spans="1:12">
      <c r="B231" s="86">
        <v>15972</v>
      </c>
      <c r="C231" t="s">
        <v>478</v>
      </c>
      <c r="D231">
        <v>55</v>
      </c>
      <c r="E231" t="s">
        <v>182</v>
      </c>
      <c r="G231" t="s">
        <v>183</v>
      </c>
      <c r="H231" t="s">
        <v>217</v>
      </c>
      <c r="I231">
        <v>0</v>
      </c>
      <c r="K231" t="s">
        <v>486</v>
      </c>
      <c r="L231">
        <v>10</v>
      </c>
    </row>
    <row r="232" spans="1:12">
      <c r="B232" t="s">
        <v>161</v>
      </c>
      <c r="C232" t="s">
        <v>162</v>
      </c>
      <c r="D232" t="s">
        <v>163</v>
      </c>
      <c r="E232" t="s">
        <v>164</v>
      </c>
      <c r="F232" t="s">
        <v>165</v>
      </c>
      <c r="G232" t="s">
        <v>166</v>
      </c>
      <c r="H232" t="s">
        <v>167</v>
      </c>
      <c r="I232" t="s">
        <v>168</v>
      </c>
      <c r="J232" t="s">
        <v>169</v>
      </c>
      <c r="K232" t="s">
        <v>486</v>
      </c>
      <c r="L232">
        <v>10</v>
      </c>
    </row>
    <row r="233" spans="1:12">
      <c r="A233" t="s">
        <v>170</v>
      </c>
      <c r="B233" s="86">
        <v>102153</v>
      </c>
      <c r="C233" t="s">
        <v>479</v>
      </c>
      <c r="D233">
        <v>47</v>
      </c>
      <c r="E233" t="s">
        <v>177</v>
      </c>
      <c r="F233" t="s">
        <v>178</v>
      </c>
      <c r="G233" t="s">
        <v>179</v>
      </c>
      <c r="H233" t="s">
        <v>480</v>
      </c>
      <c r="I233">
        <v>2</v>
      </c>
      <c r="J233" t="s">
        <v>175</v>
      </c>
      <c r="K233" t="s">
        <v>486</v>
      </c>
      <c r="L233">
        <v>10</v>
      </c>
    </row>
    <row r="234" spans="1:12">
      <c r="B234" s="86">
        <v>41148</v>
      </c>
      <c r="C234" t="s">
        <v>481</v>
      </c>
      <c r="D234">
        <v>65</v>
      </c>
      <c r="E234" t="s">
        <v>182</v>
      </c>
      <c r="G234" t="s">
        <v>183</v>
      </c>
      <c r="H234" t="s">
        <v>378</v>
      </c>
      <c r="I234">
        <v>0</v>
      </c>
      <c r="K234" t="s">
        <v>486</v>
      </c>
      <c r="L234">
        <v>10</v>
      </c>
    </row>
    <row r="235" spans="1:12">
      <c r="B235" t="s">
        <v>161</v>
      </c>
      <c r="C235" t="s">
        <v>162</v>
      </c>
      <c r="D235" t="s">
        <v>163</v>
      </c>
      <c r="E235" t="s">
        <v>164</v>
      </c>
      <c r="F235" t="s">
        <v>165</v>
      </c>
      <c r="G235" t="s">
        <v>166</v>
      </c>
      <c r="H235" t="s">
        <v>167</v>
      </c>
      <c r="I235" t="s">
        <v>168</v>
      </c>
      <c r="J235" t="s">
        <v>169</v>
      </c>
      <c r="K235" t="s">
        <v>486</v>
      </c>
      <c r="L235">
        <v>10</v>
      </c>
    </row>
    <row r="236" spans="1:12">
      <c r="A236" t="s">
        <v>170</v>
      </c>
      <c r="B236" s="86">
        <v>114458</v>
      </c>
      <c r="C236" t="s">
        <v>482</v>
      </c>
      <c r="D236">
        <v>41</v>
      </c>
      <c r="E236" t="s">
        <v>177</v>
      </c>
      <c r="F236" t="s">
        <v>178</v>
      </c>
      <c r="G236" t="s">
        <v>179</v>
      </c>
      <c r="H236" t="s">
        <v>209</v>
      </c>
      <c r="I236">
        <v>6</v>
      </c>
      <c r="J236" t="s">
        <v>175</v>
      </c>
      <c r="K236" t="s">
        <v>486</v>
      </c>
      <c r="L236">
        <v>10</v>
      </c>
    </row>
    <row r="237" spans="1:12">
      <c r="B237" s="86">
        <v>23590</v>
      </c>
      <c r="C237" t="s">
        <v>483</v>
      </c>
      <c r="D237">
        <v>63</v>
      </c>
      <c r="E237" t="s">
        <v>283</v>
      </c>
      <c r="G237" t="s">
        <v>183</v>
      </c>
      <c r="H237" t="s">
        <v>484</v>
      </c>
      <c r="I237">
        <v>0</v>
      </c>
      <c r="J237" t="s">
        <v>175</v>
      </c>
      <c r="K237" t="s">
        <v>486</v>
      </c>
      <c r="L237">
        <v>10</v>
      </c>
    </row>
    <row r="238" spans="1:12">
      <c r="B238" s="86">
        <v>23121</v>
      </c>
      <c r="C238" t="s">
        <v>485</v>
      </c>
      <c r="D238">
        <v>46</v>
      </c>
      <c r="E238" t="s">
        <v>182</v>
      </c>
      <c r="G238" t="s">
        <v>183</v>
      </c>
      <c r="H238" t="s">
        <v>217</v>
      </c>
      <c r="I238">
        <v>0</v>
      </c>
      <c r="K238" t="s">
        <v>486</v>
      </c>
      <c r="L238">
        <v>10</v>
      </c>
    </row>
    <row r="240" spans="1:12">
      <c r="B240" t="s">
        <v>161</v>
      </c>
      <c r="C240" t="s">
        <v>162</v>
      </c>
      <c r="D240" t="s">
        <v>163</v>
      </c>
      <c r="E240" t="s">
        <v>164</v>
      </c>
      <c r="F240" t="s">
        <v>165</v>
      </c>
      <c r="G240" t="s">
        <v>166</v>
      </c>
      <c r="H240" t="s">
        <v>167</v>
      </c>
      <c r="I240" t="s">
        <v>168</v>
      </c>
      <c r="J240" t="s">
        <v>169</v>
      </c>
      <c r="K240" t="s">
        <v>562</v>
      </c>
      <c r="L240">
        <v>11</v>
      </c>
    </row>
    <row r="241" spans="1:12">
      <c r="A241" t="s">
        <v>170</v>
      </c>
      <c r="B241" s="86">
        <v>105760</v>
      </c>
      <c r="C241" t="s">
        <v>487</v>
      </c>
      <c r="D241">
        <v>34</v>
      </c>
      <c r="E241" t="s">
        <v>177</v>
      </c>
      <c r="F241" t="s">
        <v>178</v>
      </c>
      <c r="G241" t="s">
        <v>179</v>
      </c>
      <c r="H241" t="s">
        <v>488</v>
      </c>
      <c r="I241">
        <v>2</v>
      </c>
      <c r="J241" t="s">
        <v>175</v>
      </c>
      <c r="K241" t="s">
        <v>562</v>
      </c>
      <c r="L241">
        <v>11</v>
      </c>
    </row>
    <row r="242" spans="1:12">
      <c r="A242" t="s">
        <v>175</v>
      </c>
      <c r="B242" s="86">
        <v>82857</v>
      </c>
      <c r="C242" t="s">
        <v>489</v>
      </c>
      <c r="D242">
        <v>53</v>
      </c>
      <c r="E242" t="s">
        <v>172</v>
      </c>
      <c r="G242" t="s">
        <v>173</v>
      </c>
      <c r="H242" t="s">
        <v>490</v>
      </c>
      <c r="I242">
        <v>6</v>
      </c>
      <c r="J242" t="s">
        <v>175</v>
      </c>
      <c r="K242" t="s">
        <v>562</v>
      </c>
      <c r="L242">
        <v>11</v>
      </c>
    </row>
    <row r="243" spans="1:12">
      <c r="B243" s="86">
        <v>28259</v>
      </c>
      <c r="C243" t="s">
        <v>491</v>
      </c>
      <c r="D243">
        <v>40</v>
      </c>
      <c r="E243" t="s">
        <v>182</v>
      </c>
      <c r="G243" t="s">
        <v>183</v>
      </c>
      <c r="H243" t="s">
        <v>320</v>
      </c>
      <c r="I243">
        <v>0</v>
      </c>
      <c r="K243" t="s">
        <v>562</v>
      </c>
      <c r="L243">
        <v>11</v>
      </c>
    </row>
    <row r="244" spans="1:12">
      <c r="B244" s="86">
        <v>8492</v>
      </c>
      <c r="C244" t="s">
        <v>492</v>
      </c>
      <c r="D244">
        <v>29</v>
      </c>
      <c r="E244" t="s">
        <v>283</v>
      </c>
      <c r="G244" t="s">
        <v>183</v>
      </c>
      <c r="H244" t="s">
        <v>493</v>
      </c>
      <c r="I244">
        <v>0</v>
      </c>
      <c r="J244" t="s">
        <v>175</v>
      </c>
      <c r="K244" t="s">
        <v>562</v>
      </c>
      <c r="L244">
        <v>11</v>
      </c>
    </row>
    <row r="245" spans="1:12">
      <c r="B245" t="s">
        <v>161</v>
      </c>
      <c r="C245" t="s">
        <v>162</v>
      </c>
      <c r="D245" t="s">
        <v>163</v>
      </c>
      <c r="E245" t="s">
        <v>164</v>
      </c>
      <c r="F245" t="s">
        <v>165</v>
      </c>
      <c r="G245" t="s">
        <v>166</v>
      </c>
      <c r="H245" t="s">
        <v>167</v>
      </c>
      <c r="I245" t="s">
        <v>168</v>
      </c>
      <c r="J245" t="s">
        <v>169</v>
      </c>
      <c r="K245" t="s">
        <v>562</v>
      </c>
      <c r="L245">
        <v>11</v>
      </c>
    </row>
    <row r="246" spans="1:12">
      <c r="A246" t="s">
        <v>170</v>
      </c>
      <c r="B246" s="86">
        <v>128938</v>
      </c>
      <c r="C246" t="s">
        <v>494</v>
      </c>
      <c r="D246">
        <v>56</v>
      </c>
      <c r="E246" t="s">
        <v>177</v>
      </c>
      <c r="F246" t="s">
        <v>178</v>
      </c>
      <c r="G246" t="s">
        <v>179</v>
      </c>
      <c r="H246" t="s">
        <v>495</v>
      </c>
      <c r="I246">
        <v>6</v>
      </c>
      <c r="J246" t="s">
        <v>175</v>
      </c>
      <c r="K246" t="s">
        <v>562</v>
      </c>
      <c r="L246">
        <v>11</v>
      </c>
    </row>
    <row r="247" spans="1:12">
      <c r="B247" s="86">
        <v>70074</v>
      </c>
      <c r="C247" t="s">
        <v>496</v>
      </c>
      <c r="D247">
        <v>46</v>
      </c>
      <c r="E247" t="s">
        <v>182</v>
      </c>
      <c r="G247" t="s">
        <v>183</v>
      </c>
      <c r="H247" t="s">
        <v>260</v>
      </c>
      <c r="I247">
        <v>0</v>
      </c>
      <c r="J247" t="s">
        <v>175</v>
      </c>
      <c r="K247" t="s">
        <v>562</v>
      </c>
      <c r="L247">
        <v>11</v>
      </c>
    </row>
    <row r="248" spans="1:12">
      <c r="B248" t="s">
        <v>161</v>
      </c>
      <c r="C248" t="s">
        <v>162</v>
      </c>
      <c r="D248" t="s">
        <v>163</v>
      </c>
      <c r="E248" t="s">
        <v>164</v>
      </c>
      <c r="F248" t="s">
        <v>165</v>
      </c>
      <c r="G248" t="s">
        <v>166</v>
      </c>
      <c r="H248" t="s">
        <v>167</v>
      </c>
      <c r="I248" t="s">
        <v>168</v>
      </c>
      <c r="J248" t="s">
        <v>169</v>
      </c>
      <c r="K248" t="s">
        <v>562</v>
      </c>
      <c r="L248">
        <v>11</v>
      </c>
    </row>
    <row r="249" spans="1:12">
      <c r="A249" t="s">
        <v>170</v>
      </c>
      <c r="B249" s="86">
        <v>107986</v>
      </c>
      <c r="C249" t="s">
        <v>497</v>
      </c>
      <c r="D249">
        <v>44</v>
      </c>
      <c r="E249" t="s">
        <v>177</v>
      </c>
      <c r="F249" t="s">
        <v>178</v>
      </c>
      <c r="G249" t="s">
        <v>179</v>
      </c>
      <c r="H249" t="s">
        <v>235</v>
      </c>
      <c r="I249">
        <v>2</v>
      </c>
      <c r="J249" t="s">
        <v>175</v>
      </c>
      <c r="K249" t="s">
        <v>562</v>
      </c>
      <c r="L249">
        <v>11</v>
      </c>
    </row>
    <row r="250" spans="1:12">
      <c r="B250" s="86">
        <v>75715</v>
      </c>
      <c r="C250" t="s">
        <v>498</v>
      </c>
      <c r="D250">
        <v>71</v>
      </c>
      <c r="E250" t="s">
        <v>172</v>
      </c>
      <c r="G250" t="s">
        <v>193</v>
      </c>
      <c r="H250" t="s">
        <v>499</v>
      </c>
      <c r="I250">
        <v>7</v>
      </c>
      <c r="J250" t="s">
        <v>175</v>
      </c>
      <c r="K250" t="s">
        <v>562</v>
      </c>
      <c r="L250">
        <v>11</v>
      </c>
    </row>
    <row r="251" spans="1:12">
      <c r="B251" s="86">
        <v>33858</v>
      </c>
      <c r="C251" t="s">
        <v>500</v>
      </c>
      <c r="D251">
        <v>40</v>
      </c>
      <c r="E251" t="s">
        <v>182</v>
      </c>
      <c r="G251" t="s">
        <v>183</v>
      </c>
      <c r="H251" t="s">
        <v>501</v>
      </c>
      <c r="I251">
        <v>0</v>
      </c>
      <c r="K251" t="s">
        <v>562</v>
      </c>
      <c r="L251">
        <v>11</v>
      </c>
    </row>
    <row r="252" spans="1:12">
      <c r="B252" t="s">
        <v>161</v>
      </c>
      <c r="C252" t="s">
        <v>162</v>
      </c>
      <c r="D252" t="s">
        <v>163</v>
      </c>
      <c r="E252" t="s">
        <v>164</v>
      </c>
      <c r="F252" t="s">
        <v>165</v>
      </c>
      <c r="G252" t="s">
        <v>166</v>
      </c>
      <c r="H252" t="s">
        <v>167</v>
      </c>
      <c r="I252" t="s">
        <v>168</v>
      </c>
      <c r="J252" t="s">
        <v>169</v>
      </c>
      <c r="K252" t="s">
        <v>562</v>
      </c>
      <c r="L252">
        <v>11</v>
      </c>
    </row>
    <row r="253" spans="1:12">
      <c r="A253" t="s">
        <v>170</v>
      </c>
      <c r="B253" s="86">
        <v>88730</v>
      </c>
      <c r="C253" t="s">
        <v>502</v>
      </c>
      <c r="D253">
        <v>40</v>
      </c>
      <c r="E253" t="s">
        <v>177</v>
      </c>
      <c r="F253" t="s">
        <v>178</v>
      </c>
      <c r="G253" t="s">
        <v>179</v>
      </c>
      <c r="H253" t="s">
        <v>503</v>
      </c>
      <c r="I253">
        <v>2</v>
      </c>
      <c r="J253" t="s">
        <v>175</v>
      </c>
      <c r="K253" t="s">
        <v>562</v>
      </c>
      <c r="L253">
        <v>11</v>
      </c>
    </row>
    <row r="254" spans="1:12">
      <c r="B254" s="86">
        <v>62062</v>
      </c>
      <c r="C254" t="s">
        <v>504</v>
      </c>
      <c r="D254">
        <v>53</v>
      </c>
      <c r="E254" t="s">
        <v>172</v>
      </c>
      <c r="G254" t="s">
        <v>193</v>
      </c>
      <c r="H254" t="s">
        <v>505</v>
      </c>
      <c r="I254">
        <v>3</v>
      </c>
      <c r="J254" t="s">
        <v>175</v>
      </c>
      <c r="K254" t="s">
        <v>562</v>
      </c>
      <c r="L254">
        <v>11</v>
      </c>
    </row>
    <row r="255" spans="1:12">
      <c r="B255" s="86">
        <v>33646</v>
      </c>
      <c r="C255" t="s">
        <v>506</v>
      </c>
      <c r="D255">
        <v>58</v>
      </c>
      <c r="E255" t="s">
        <v>182</v>
      </c>
      <c r="G255" t="s">
        <v>183</v>
      </c>
      <c r="H255" t="s">
        <v>507</v>
      </c>
      <c r="I255">
        <v>0</v>
      </c>
      <c r="K255" t="s">
        <v>562</v>
      </c>
      <c r="L255">
        <v>11</v>
      </c>
    </row>
    <row r="256" spans="1:12">
      <c r="B256" t="s">
        <v>161</v>
      </c>
      <c r="C256" t="s">
        <v>162</v>
      </c>
      <c r="D256" t="s">
        <v>163</v>
      </c>
      <c r="E256" t="s">
        <v>164</v>
      </c>
      <c r="F256" t="s">
        <v>165</v>
      </c>
      <c r="G256" t="s">
        <v>166</v>
      </c>
      <c r="H256" t="s">
        <v>167</v>
      </c>
      <c r="I256" t="s">
        <v>168</v>
      </c>
      <c r="J256" t="s">
        <v>169</v>
      </c>
      <c r="K256" t="s">
        <v>562</v>
      </c>
      <c r="L256">
        <v>11</v>
      </c>
    </row>
    <row r="257" spans="1:12">
      <c r="A257" t="s">
        <v>170</v>
      </c>
      <c r="B257" s="86">
        <v>90030</v>
      </c>
      <c r="C257" t="s">
        <v>508</v>
      </c>
      <c r="D257">
        <v>50</v>
      </c>
      <c r="E257" t="s">
        <v>172</v>
      </c>
      <c r="G257" t="s">
        <v>179</v>
      </c>
      <c r="H257" t="s">
        <v>509</v>
      </c>
      <c r="I257">
        <v>8</v>
      </c>
      <c r="J257" t="s">
        <v>175</v>
      </c>
      <c r="K257" t="s">
        <v>562</v>
      </c>
      <c r="L257">
        <v>11</v>
      </c>
    </row>
    <row r="258" spans="1:12">
      <c r="A258" t="s">
        <v>175</v>
      </c>
      <c r="B258" s="86">
        <v>86636</v>
      </c>
      <c r="C258" t="s">
        <v>510</v>
      </c>
      <c r="D258">
        <v>43</v>
      </c>
      <c r="E258" t="s">
        <v>177</v>
      </c>
      <c r="F258" t="s">
        <v>178</v>
      </c>
      <c r="G258" t="s">
        <v>173</v>
      </c>
      <c r="H258" t="s">
        <v>511</v>
      </c>
      <c r="I258">
        <v>3</v>
      </c>
      <c r="J258" t="s">
        <v>175</v>
      </c>
      <c r="K258" t="s">
        <v>562</v>
      </c>
      <c r="L258">
        <v>11</v>
      </c>
    </row>
    <row r="259" spans="1:12">
      <c r="B259" s="86">
        <v>18654</v>
      </c>
      <c r="C259" t="s">
        <v>512</v>
      </c>
      <c r="D259">
        <v>62</v>
      </c>
      <c r="E259" t="s">
        <v>182</v>
      </c>
      <c r="G259" t="s">
        <v>183</v>
      </c>
      <c r="H259" t="s">
        <v>267</v>
      </c>
      <c r="I259">
        <v>0</v>
      </c>
      <c r="K259" t="s">
        <v>562</v>
      </c>
      <c r="L259">
        <v>11</v>
      </c>
    </row>
    <row r="260" spans="1:12">
      <c r="B260" t="s">
        <v>161</v>
      </c>
      <c r="C260" t="s">
        <v>162</v>
      </c>
      <c r="D260" t="s">
        <v>163</v>
      </c>
      <c r="E260" t="s">
        <v>164</v>
      </c>
      <c r="F260" t="s">
        <v>165</v>
      </c>
      <c r="G260" t="s">
        <v>166</v>
      </c>
      <c r="H260" t="s">
        <v>167</v>
      </c>
      <c r="I260" t="s">
        <v>168</v>
      </c>
      <c r="J260" t="s">
        <v>169</v>
      </c>
      <c r="K260" t="s">
        <v>562</v>
      </c>
      <c r="L260">
        <v>11</v>
      </c>
    </row>
    <row r="261" spans="1:12">
      <c r="A261" t="s">
        <v>170</v>
      </c>
      <c r="B261" s="86">
        <v>103918</v>
      </c>
      <c r="C261" t="s">
        <v>513</v>
      </c>
      <c r="D261">
        <v>57</v>
      </c>
      <c r="E261" t="s">
        <v>172</v>
      </c>
      <c r="G261" t="s">
        <v>173</v>
      </c>
      <c r="H261" t="s">
        <v>514</v>
      </c>
      <c r="I261">
        <v>6</v>
      </c>
      <c r="J261" t="s">
        <v>175</v>
      </c>
      <c r="K261" t="s">
        <v>562</v>
      </c>
      <c r="L261">
        <v>11</v>
      </c>
    </row>
    <row r="262" spans="1:12">
      <c r="A262" t="s">
        <v>175</v>
      </c>
      <c r="B262" s="86">
        <v>94303</v>
      </c>
      <c r="C262" t="s">
        <v>515</v>
      </c>
      <c r="D262">
        <v>45</v>
      </c>
      <c r="E262" t="s">
        <v>177</v>
      </c>
      <c r="F262" t="s">
        <v>178</v>
      </c>
      <c r="G262" t="s">
        <v>179</v>
      </c>
      <c r="H262" t="s">
        <v>516</v>
      </c>
      <c r="I262">
        <v>3</v>
      </c>
      <c r="J262" t="s">
        <v>175</v>
      </c>
      <c r="K262" t="s">
        <v>562</v>
      </c>
      <c r="L262">
        <v>11</v>
      </c>
    </row>
    <row r="263" spans="1:12">
      <c r="B263" s="86">
        <v>26825</v>
      </c>
      <c r="C263" t="s">
        <v>517</v>
      </c>
      <c r="D263">
        <v>64</v>
      </c>
      <c r="E263" t="s">
        <v>182</v>
      </c>
      <c r="G263" t="s">
        <v>183</v>
      </c>
      <c r="H263" t="s">
        <v>204</v>
      </c>
      <c r="I263">
        <v>0</v>
      </c>
      <c r="K263" t="s">
        <v>562</v>
      </c>
      <c r="L263">
        <v>11</v>
      </c>
    </row>
    <row r="264" spans="1:12">
      <c r="B264" t="s">
        <v>161</v>
      </c>
      <c r="C264" t="s">
        <v>162</v>
      </c>
      <c r="D264" t="s">
        <v>163</v>
      </c>
      <c r="E264" t="s">
        <v>164</v>
      </c>
      <c r="F264" t="s">
        <v>165</v>
      </c>
      <c r="G264" t="s">
        <v>166</v>
      </c>
      <c r="H264" t="s">
        <v>167</v>
      </c>
      <c r="I264" t="s">
        <v>168</v>
      </c>
      <c r="J264" t="s">
        <v>169</v>
      </c>
      <c r="K264" t="s">
        <v>562</v>
      </c>
      <c r="L264">
        <v>11</v>
      </c>
    </row>
    <row r="265" spans="1:12">
      <c r="A265" t="s">
        <v>170</v>
      </c>
      <c r="B265" s="86">
        <v>89089</v>
      </c>
      <c r="C265" t="s">
        <v>518</v>
      </c>
      <c r="D265">
        <v>60</v>
      </c>
      <c r="E265" t="s">
        <v>177</v>
      </c>
      <c r="F265" t="s">
        <v>178</v>
      </c>
      <c r="G265" t="s">
        <v>179</v>
      </c>
      <c r="H265" t="s">
        <v>260</v>
      </c>
      <c r="I265">
        <v>2</v>
      </c>
      <c r="J265" t="s">
        <v>175</v>
      </c>
      <c r="K265" t="s">
        <v>562</v>
      </c>
      <c r="L265">
        <v>11</v>
      </c>
    </row>
    <row r="266" spans="1:12">
      <c r="A266" t="s">
        <v>175</v>
      </c>
      <c r="B266" s="86">
        <v>73513</v>
      </c>
      <c r="C266" t="s">
        <v>519</v>
      </c>
      <c r="D266">
        <v>49</v>
      </c>
      <c r="E266" t="s">
        <v>172</v>
      </c>
      <c r="F266" t="s">
        <v>192</v>
      </c>
      <c r="G266" t="s">
        <v>173</v>
      </c>
      <c r="H266" t="s">
        <v>520</v>
      </c>
      <c r="I266">
        <v>5</v>
      </c>
      <c r="J266" t="s">
        <v>175</v>
      </c>
      <c r="K266" t="s">
        <v>562</v>
      </c>
      <c r="L266">
        <v>11</v>
      </c>
    </row>
    <row r="267" spans="1:12">
      <c r="B267" s="86">
        <v>31119</v>
      </c>
      <c r="C267" t="s">
        <v>521</v>
      </c>
      <c r="D267">
        <v>64</v>
      </c>
      <c r="E267" t="s">
        <v>182</v>
      </c>
      <c r="G267" t="s">
        <v>183</v>
      </c>
      <c r="H267" t="s">
        <v>217</v>
      </c>
      <c r="I267">
        <v>0</v>
      </c>
      <c r="K267" t="s">
        <v>562</v>
      </c>
      <c r="L267">
        <v>11</v>
      </c>
    </row>
    <row r="268" spans="1:12">
      <c r="B268" s="86">
        <v>13500</v>
      </c>
      <c r="C268" t="s">
        <v>522</v>
      </c>
      <c r="D268">
        <v>55</v>
      </c>
      <c r="E268" t="s">
        <v>312</v>
      </c>
      <c r="G268" t="s">
        <v>183</v>
      </c>
      <c r="H268" t="s">
        <v>523</v>
      </c>
      <c r="I268">
        <v>0</v>
      </c>
      <c r="J268" t="s">
        <v>175</v>
      </c>
      <c r="K268" t="s">
        <v>562</v>
      </c>
      <c r="L268">
        <v>11</v>
      </c>
    </row>
    <row r="269" spans="1:12">
      <c r="B269" t="s">
        <v>161</v>
      </c>
      <c r="C269" t="s">
        <v>162</v>
      </c>
      <c r="D269" t="s">
        <v>163</v>
      </c>
      <c r="E269" t="s">
        <v>164</v>
      </c>
      <c r="F269" t="s">
        <v>165</v>
      </c>
      <c r="G269" t="s">
        <v>166</v>
      </c>
      <c r="H269" t="s">
        <v>167</v>
      </c>
      <c r="I269" t="s">
        <v>168</v>
      </c>
      <c r="J269" t="s">
        <v>169</v>
      </c>
      <c r="K269" t="s">
        <v>562</v>
      </c>
      <c r="L269">
        <v>11</v>
      </c>
    </row>
    <row r="270" spans="1:12">
      <c r="A270" t="s">
        <v>170</v>
      </c>
      <c r="B270" s="86">
        <v>93126</v>
      </c>
      <c r="C270" t="s">
        <v>524</v>
      </c>
      <c r="D270">
        <v>49</v>
      </c>
      <c r="E270" t="s">
        <v>177</v>
      </c>
      <c r="G270" t="s">
        <v>179</v>
      </c>
      <c r="H270" t="s">
        <v>525</v>
      </c>
      <c r="I270">
        <v>5</v>
      </c>
      <c r="J270" t="s">
        <v>175</v>
      </c>
      <c r="K270" t="s">
        <v>562</v>
      </c>
      <c r="L270">
        <v>11</v>
      </c>
    </row>
    <row r="271" spans="1:12">
      <c r="B271" s="86">
        <v>61711</v>
      </c>
      <c r="C271" t="s">
        <v>526</v>
      </c>
      <c r="D271">
        <v>42</v>
      </c>
      <c r="E271" t="s">
        <v>172</v>
      </c>
      <c r="G271" t="s">
        <v>193</v>
      </c>
      <c r="H271" t="s">
        <v>527</v>
      </c>
      <c r="I271">
        <v>1</v>
      </c>
      <c r="J271" t="s">
        <v>175</v>
      </c>
      <c r="K271" t="s">
        <v>562</v>
      </c>
      <c r="L271">
        <v>11</v>
      </c>
    </row>
    <row r="272" spans="1:12">
      <c r="B272" s="86">
        <v>30212</v>
      </c>
      <c r="C272" t="s">
        <v>528</v>
      </c>
      <c r="D272">
        <v>43</v>
      </c>
      <c r="E272" t="s">
        <v>182</v>
      </c>
      <c r="G272" t="s">
        <v>183</v>
      </c>
      <c r="H272" t="s">
        <v>217</v>
      </c>
      <c r="I272">
        <v>0</v>
      </c>
      <c r="K272" t="s">
        <v>562</v>
      </c>
      <c r="L272">
        <v>11</v>
      </c>
    </row>
    <row r="273" spans="1:12">
      <c r="B273" t="s">
        <v>161</v>
      </c>
      <c r="C273" t="s">
        <v>162</v>
      </c>
      <c r="D273" t="s">
        <v>163</v>
      </c>
      <c r="E273" t="s">
        <v>164</v>
      </c>
      <c r="F273" t="s">
        <v>165</v>
      </c>
      <c r="G273" t="s">
        <v>166</v>
      </c>
      <c r="H273" t="s">
        <v>167</v>
      </c>
      <c r="I273" t="s">
        <v>168</v>
      </c>
      <c r="J273" t="s">
        <v>169</v>
      </c>
      <c r="K273" t="s">
        <v>562</v>
      </c>
      <c r="L273">
        <v>11</v>
      </c>
    </row>
    <row r="274" spans="1:12">
      <c r="A274" t="s">
        <v>170</v>
      </c>
      <c r="B274" s="86">
        <v>111316</v>
      </c>
      <c r="C274" t="s">
        <v>529</v>
      </c>
      <c r="D274">
        <v>41</v>
      </c>
      <c r="E274" t="s">
        <v>177</v>
      </c>
      <c r="F274" t="s">
        <v>178</v>
      </c>
      <c r="G274" t="s">
        <v>179</v>
      </c>
      <c r="H274" t="s">
        <v>530</v>
      </c>
      <c r="I274">
        <v>3</v>
      </c>
      <c r="J274" t="s">
        <v>175</v>
      </c>
      <c r="K274" t="s">
        <v>562</v>
      </c>
      <c r="L274">
        <v>11</v>
      </c>
    </row>
    <row r="275" spans="1:12">
      <c r="B275" s="86">
        <v>60121</v>
      </c>
      <c r="C275" t="s">
        <v>531</v>
      </c>
      <c r="D275">
        <v>36</v>
      </c>
      <c r="E275" t="s">
        <v>191</v>
      </c>
      <c r="G275" t="s">
        <v>183</v>
      </c>
      <c r="H275" t="s">
        <v>532</v>
      </c>
      <c r="I275">
        <v>0</v>
      </c>
      <c r="J275" t="s">
        <v>175</v>
      </c>
      <c r="K275" t="s">
        <v>562</v>
      </c>
      <c r="L275">
        <v>11</v>
      </c>
    </row>
    <row r="276" spans="1:12">
      <c r="B276" s="86">
        <v>38534</v>
      </c>
      <c r="C276" t="s">
        <v>533</v>
      </c>
      <c r="D276">
        <v>66</v>
      </c>
      <c r="E276" t="s">
        <v>182</v>
      </c>
      <c r="G276" t="s">
        <v>183</v>
      </c>
      <c r="H276" t="s">
        <v>534</v>
      </c>
      <c r="I276">
        <v>0</v>
      </c>
      <c r="K276" t="s">
        <v>562</v>
      </c>
      <c r="L276">
        <v>11</v>
      </c>
    </row>
    <row r="277" spans="1:12">
      <c r="B277" t="s">
        <v>161</v>
      </c>
      <c r="C277" t="s">
        <v>162</v>
      </c>
      <c r="D277" t="s">
        <v>163</v>
      </c>
      <c r="E277" t="s">
        <v>164</v>
      </c>
      <c r="F277" t="s">
        <v>165</v>
      </c>
      <c r="G277" t="s">
        <v>166</v>
      </c>
      <c r="H277" t="s">
        <v>167</v>
      </c>
      <c r="I277" t="s">
        <v>168</v>
      </c>
      <c r="J277" t="s">
        <v>169</v>
      </c>
      <c r="K277" t="s">
        <v>562</v>
      </c>
      <c r="L277">
        <v>11</v>
      </c>
    </row>
    <row r="278" spans="1:12">
      <c r="A278" t="s">
        <v>170</v>
      </c>
      <c r="B278" s="86">
        <v>83544</v>
      </c>
      <c r="C278" t="s">
        <v>535</v>
      </c>
      <c r="D278">
        <v>66</v>
      </c>
      <c r="E278" t="s">
        <v>177</v>
      </c>
      <c r="F278" t="s">
        <v>178</v>
      </c>
      <c r="G278" t="s">
        <v>179</v>
      </c>
      <c r="H278" t="s">
        <v>514</v>
      </c>
      <c r="I278">
        <v>6</v>
      </c>
      <c r="J278" t="s">
        <v>175</v>
      </c>
      <c r="K278" t="s">
        <v>562</v>
      </c>
      <c r="L278">
        <v>11</v>
      </c>
    </row>
    <row r="279" spans="1:12">
      <c r="A279" t="s">
        <v>175</v>
      </c>
      <c r="B279" s="86">
        <v>65104</v>
      </c>
      <c r="C279" t="s">
        <v>536</v>
      </c>
      <c r="D279">
        <v>59</v>
      </c>
      <c r="E279" t="s">
        <v>191</v>
      </c>
      <c r="G279" t="s">
        <v>173</v>
      </c>
      <c r="H279" t="s">
        <v>484</v>
      </c>
      <c r="I279">
        <v>2</v>
      </c>
      <c r="J279" t="s">
        <v>175</v>
      </c>
      <c r="K279" t="s">
        <v>562</v>
      </c>
      <c r="L279">
        <v>11</v>
      </c>
    </row>
    <row r="280" spans="1:12">
      <c r="B280" s="86">
        <v>27787</v>
      </c>
      <c r="C280" t="s">
        <v>537</v>
      </c>
      <c r="D280">
        <v>63</v>
      </c>
      <c r="E280" t="s">
        <v>182</v>
      </c>
      <c r="G280" t="s">
        <v>183</v>
      </c>
      <c r="H280" t="s">
        <v>267</v>
      </c>
      <c r="I280">
        <v>0</v>
      </c>
      <c r="K280" t="s">
        <v>562</v>
      </c>
      <c r="L280">
        <v>11</v>
      </c>
    </row>
    <row r="281" spans="1:12">
      <c r="B281" t="s">
        <v>161</v>
      </c>
      <c r="C281" t="s">
        <v>162</v>
      </c>
      <c r="D281" t="s">
        <v>163</v>
      </c>
      <c r="E281" t="s">
        <v>164</v>
      </c>
      <c r="F281" t="s">
        <v>165</v>
      </c>
      <c r="G281" t="s">
        <v>166</v>
      </c>
      <c r="H281" t="s">
        <v>167</v>
      </c>
      <c r="I281" t="s">
        <v>168</v>
      </c>
      <c r="J281" t="s">
        <v>169</v>
      </c>
      <c r="K281" t="s">
        <v>562</v>
      </c>
      <c r="L281">
        <v>11</v>
      </c>
    </row>
    <row r="282" spans="1:12">
      <c r="A282" t="s">
        <v>170</v>
      </c>
      <c r="B282" s="86">
        <v>100636</v>
      </c>
      <c r="C282" t="s">
        <v>538</v>
      </c>
      <c r="D282">
        <v>62</v>
      </c>
      <c r="E282" t="s">
        <v>186</v>
      </c>
      <c r="G282" t="s">
        <v>179</v>
      </c>
      <c r="H282" t="s">
        <v>539</v>
      </c>
      <c r="I282">
        <v>5</v>
      </c>
      <c r="K282" t="s">
        <v>562</v>
      </c>
      <c r="L282">
        <v>11</v>
      </c>
    </row>
    <row r="283" spans="1:12">
      <c r="A283" t="s">
        <v>175</v>
      </c>
      <c r="B283" s="86">
        <v>53276</v>
      </c>
      <c r="C283" t="s">
        <v>540</v>
      </c>
      <c r="D283">
        <v>39</v>
      </c>
      <c r="E283" t="s">
        <v>177</v>
      </c>
      <c r="G283" t="s">
        <v>173</v>
      </c>
      <c r="H283" t="s">
        <v>235</v>
      </c>
      <c r="I283">
        <v>2</v>
      </c>
      <c r="J283" t="s">
        <v>175</v>
      </c>
      <c r="K283" t="s">
        <v>562</v>
      </c>
      <c r="L283">
        <v>11</v>
      </c>
    </row>
    <row r="284" spans="1:12">
      <c r="B284" s="86">
        <v>27904</v>
      </c>
      <c r="C284" t="s">
        <v>541</v>
      </c>
      <c r="D284">
        <v>30</v>
      </c>
      <c r="E284" t="s">
        <v>182</v>
      </c>
      <c r="G284" t="s">
        <v>183</v>
      </c>
      <c r="H284" t="s">
        <v>198</v>
      </c>
      <c r="I284">
        <v>0</v>
      </c>
      <c r="K284" t="s">
        <v>562</v>
      </c>
      <c r="L284">
        <v>11</v>
      </c>
    </row>
    <row r="285" spans="1:12">
      <c r="B285" t="s">
        <v>161</v>
      </c>
      <c r="C285" t="s">
        <v>162</v>
      </c>
      <c r="D285" t="s">
        <v>163</v>
      </c>
      <c r="E285" t="s">
        <v>164</v>
      </c>
      <c r="F285" t="s">
        <v>165</v>
      </c>
      <c r="G285" t="s">
        <v>166</v>
      </c>
      <c r="H285" t="s">
        <v>167</v>
      </c>
      <c r="I285" t="s">
        <v>168</v>
      </c>
      <c r="J285" t="s">
        <v>169</v>
      </c>
      <c r="K285" t="s">
        <v>562</v>
      </c>
      <c r="L285">
        <v>11</v>
      </c>
    </row>
    <row r="286" spans="1:12">
      <c r="A286" t="s">
        <v>170</v>
      </c>
      <c r="B286" s="86">
        <v>72422</v>
      </c>
      <c r="C286" t="s">
        <v>542</v>
      </c>
      <c r="D286">
        <v>38</v>
      </c>
      <c r="E286" t="s">
        <v>177</v>
      </c>
      <c r="F286" t="s">
        <v>178</v>
      </c>
      <c r="G286" t="s">
        <v>179</v>
      </c>
      <c r="H286" t="s">
        <v>260</v>
      </c>
      <c r="I286">
        <v>2</v>
      </c>
      <c r="J286" t="s">
        <v>175</v>
      </c>
      <c r="K286" t="s">
        <v>562</v>
      </c>
      <c r="L286">
        <v>11</v>
      </c>
    </row>
    <row r="287" spans="1:12">
      <c r="B287" s="86">
        <v>57299</v>
      </c>
      <c r="C287" t="s">
        <v>543</v>
      </c>
      <c r="D287">
        <v>40</v>
      </c>
      <c r="E287" t="s">
        <v>312</v>
      </c>
      <c r="G287" t="s">
        <v>183</v>
      </c>
      <c r="H287" t="s">
        <v>260</v>
      </c>
      <c r="I287">
        <v>0</v>
      </c>
      <c r="J287" t="s">
        <v>175</v>
      </c>
      <c r="K287" t="s">
        <v>562</v>
      </c>
      <c r="L287">
        <v>11</v>
      </c>
    </row>
    <row r="288" spans="1:12">
      <c r="B288" s="86">
        <v>41407</v>
      </c>
      <c r="C288" t="s">
        <v>544</v>
      </c>
      <c r="D288">
        <v>50</v>
      </c>
      <c r="E288" t="s">
        <v>172</v>
      </c>
      <c r="G288" t="s">
        <v>193</v>
      </c>
      <c r="H288" t="s">
        <v>545</v>
      </c>
      <c r="I288">
        <v>2</v>
      </c>
      <c r="J288" t="s">
        <v>175</v>
      </c>
      <c r="K288" t="s">
        <v>562</v>
      </c>
      <c r="L288">
        <v>11</v>
      </c>
    </row>
    <row r="289" spans="1:12">
      <c r="B289" s="86">
        <v>16570</v>
      </c>
      <c r="C289" t="s">
        <v>546</v>
      </c>
      <c r="D289">
        <v>59</v>
      </c>
      <c r="E289" t="s">
        <v>182</v>
      </c>
      <c r="G289" t="s">
        <v>183</v>
      </c>
      <c r="H289" t="s">
        <v>547</v>
      </c>
      <c r="I289">
        <v>0</v>
      </c>
      <c r="K289" t="s">
        <v>562</v>
      </c>
      <c r="L289">
        <v>11</v>
      </c>
    </row>
    <row r="290" spans="1:12">
      <c r="B290" t="s">
        <v>161</v>
      </c>
      <c r="C290" t="s">
        <v>162</v>
      </c>
      <c r="D290" t="s">
        <v>163</v>
      </c>
      <c r="E290" t="s">
        <v>164</v>
      </c>
      <c r="F290" t="s">
        <v>165</v>
      </c>
      <c r="G290" t="s">
        <v>166</v>
      </c>
      <c r="H290" t="s">
        <v>167</v>
      </c>
      <c r="I290" t="s">
        <v>168</v>
      </c>
      <c r="J290" t="s">
        <v>169</v>
      </c>
      <c r="K290" t="s">
        <v>562</v>
      </c>
      <c r="L290">
        <v>11</v>
      </c>
    </row>
    <row r="291" spans="1:12">
      <c r="A291" t="s">
        <v>170</v>
      </c>
      <c r="B291" s="86">
        <v>90167</v>
      </c>
      <c r="C291" t="s">
        <v>548</v>
      </c>
      <c r="D291">
        <v>62</v>
      </c>
      <c r="E291" t="s">
        <v>177</v>
      </c>
      <c r="F291" t="s">
        <v>178</v>
      </c>
      <c r="G291" t="s">
        <v>179</v>
      </c>
      <c r="H291" t="s">
        <v>308</v>
      </c>
      <c r="I291">
        <v>6</v>
      </c>
      <c r="J291" t="s">
        <v>175</v>
      </c>
      <c r="K291" t="s">
        <v>562</v>
      </c>
      <c r="L291">
        <v>11</v>
      </c>
    </row>
    <row r="292" spans="1:12">
      <c r="B292" s="86">
        <v>44916</v>
      </c>
      <c r="C292" t="s">
        <v>549</v>
      </c>
      <c r="D292">
        <v>41</v>
      </c>
      <c r="E292" t="s">
        <v>172</v>
      </c>
      <c r="G292" t="s">
        <v>173</v>
      </c>
      <c r="H292" t="s">
        <v>550</v>
      </c>
      <c r="I292">
        <v>3</v>
      </c>
      <c r="J292" t="s">
        <v>175</v>
      </c>
      <c r="K292" t="s">
        <v>562</v>
      </c>
      <c r="L292">
        <v>11</v>
      </c>
    </row>
    <row r="293" spans="1:12">
      <c r="B293" s="86">
        <v>27111</v>
      </c>
      <c r="C293" t="s">
        <v>551</v>
      </c>
      <c r="D293">
        <v>67</v>
      </c>
      <c r="E293" t="s">
        <v>182</v>
      </c>
      <c r="G293" t="s">
        <v>183</v>
      </c>
      <c r="H293" t="s">
        <v>552</v>
      </c>
      <c r="I293">
        <v>0</v>
      </c>
      <c r="K293" t="s">
        <v>562</v>
      </c>
      <c r="L293">
        <v>11</v>
      </c>
    </row>
    <row r="294" spans="1:12">
      <c r="B294" s="86">
        <v>17254</v>
      </c>
      <c r="C294" t="s">
        <v>553</v>
      </c>
      <c r="D294">
        <v>37</v>
      </c>
      <c r="E294" t="s">
        <v>312</v>
      </c>
      <c r="G294" t="s">
        <v>183</v>
      </c>
      <c r="H294" t="s">
        <v>554</v>
      </c>
      <c r="I294">
        <v>0</v>
      </c>
      <c r="J294" t="s">
        <v>175</v>
      </c>
      <c r="K294" t="s">
        <v>562</v>
      </c>
      <c r="L294">
        <v>11</v>
      </c>
    </row>
    <row r="295" spans="1:12">
      <c r="B295" t="s">
        <v>161</v>
      </c>
      <c r="C295" t="s">
        <v>162</v>
      </c>
      <c r="D295" t="s">
        <v>163</v>
      </c>
      <c r="E295" t="s">
        <v>164</v>
      </c>
      <c r="F295" t="s">
        <v>165</v>
      </c>
      <c r="G295" t="s">
        <v>166</v>
      </c>
      <c r="H295" t="s">
        <v>167</v>
      </c>
      <c r="I295" t="s">
        <v>168</v>
      </c>
      <c r="J295" t="s">
        <v>169</v>
      </c>
      <c r="K295" t="s">
        <v>562</v>
      </c>
      <c r="L295">
        <v>11</v>
      </c>
    </row>
    <row r="296" spans="1:12">
      <c r="A296" t="s">
        <v>170</v>
      </c>
      <c r="B296" s="86">
        <v>96511</v>
      </c>
      <c r="C296" t="s">
        <v>555</v>
      </c>
      <c r="D296">
        <v>59</v>
      </c>
      <c r="E296" t="s">
        <v>177</v>
      </c>
      <c r="F296" t="s">
        <v>178</v>
      </c>
      <c r="G296" t="s">
        <v>179</v>
      </c>
      <c r="H296" t="s">
        <v>556</v>
      </c>
      <c r="I296">
        <v>2</v>
      </c>
      <c r="J296" t="s">
        <v>175</v>
      </c>
      <c r="K296" t="s">
        <v>562</v>
      </c>
      <c r="L296">
        <v>11</v>
      </c>
    </row>
    <row r="297" spans="1:12">
      <c r="A297" t="s">
        <v>175</v>
      </c>
      <c r="B297" s="86">
        <v>73320</v>
      </c>
      <c r="C297" t="s">
        <v>557</v>
      </c>
      <c r="D297">
        <v>52</v>
      </c>
      <c r="E297" t="s">
        <v>191</v>
      </c>
      <c r="G297" t="s">
        <v>173</v>
      </c>
      <c r="H297" t="s">
        <v>417</v>
      </c>
      <c r="I297">
        <v>2</v>
      </c>
      <c r="J297" t="s">
        <v>175</v>
      </c>
      <c r="K297" t="s">
        <v>562</v>
      </c>
      <c r="L297">
        <v>11</v>
      </c>
    </row>
    <row r="298" spans="1:12">
      <c r="B298" s="86">
        <v>33103</v>
      </c>
      <c r="C298" t="s">
        <v>558</v>
      </c>
      <c r="D298">
        <v>58</v>
      </c>
      <c r="E298" t="s">
        <v>182</v>
      </c>
      <c r="G298" t="s">
        <v>183</v>
      </c>
      <c r="H298" t="s">
        <v>320</v>
      </c>
      <c r="I298">
        <v>0</v>
      </c>
      <c r="K298" t="s">
        <v>562</v>
      </c>
      <c r="L298">
        <v>11</v>
      </c>
    </row>
    <row r="299" spans="1:12">
      <c r="B299" t="s">
        <v>161</v>
      </c>
      <c r="C299" t="s">
        <v>162</v>
      </c>
      <c r="D299" t="s">
        <v>163</v>
      </c>
      <c r="E299" t="s">
        <v>164</v>
      </c>
      <c r="F299" t="s">
        <v>165</v>
      </c>
      <c r="G299" t="s">
        <v>166</v>
      </c>
      <c r="H299" t="s">
        <v>167</v>
      </c>
      <c r="I299" t="s">
        <v>168</v>
      </c>
      <c r="J299" t="s">
        <v>169</v>
      </c>
      <c r="K299" t="s">
        <v>562</v>
      </c>
      <c r="L299">
        <v>11</v>
      </c>
    </row>
    <row r="300" spans="1:12">
      <c r="A300" t="s">
        <v>170</v>
      </c>
      <c r="B300" s="86">
        <v>98287</v>
      </c>
      <c r="C300" t="s">
        <v>559</v>
      </c>
      <c r="D300">
        <v>51</v>
      </c>
      <c r="E300" t="s">
        <v>177</v>
      </c>
      <c r="F300" t="s">
        <v>178</v>
      </c>
      <c r="G300" t="s">
        <v>179</v>
      </c>
      <c r="H300" t="s">
        <v>545</v>
      </c>
      <c r="I300">
        <v>3</v>
      </c>
      <c r="J300" t="s">
        <v>175</v>
      </c>
      <c r="K300" t="s">
        <v>562</v>
      </c>
      <c r="L300">
        <v>11</v>
      </c>
    </row>
    <row r="301" spans="1:12">
      <c r="B301" s="86">
        <v>60671</v>
      </c>
      <c r="C301" t="s">
        <v>560</v>
      </c>
      <c r="D301">
        <v>44</v>
      </c>
      <c r="E301" t="s">
        <v>172</v>
      </c>
      <c r="G301" t="s">
        <v>193</v>
      </c>
      <c r="H301" t="s">
        <v>511</v>
      </c>
      <c r="I301">
        <v>3</v>
      </c>
      <c r="J301" t="s">
        <v>175</v>
      </c>
      <c r="K301" t="s">
        <v>562</v>
      </c>
      <c r="L301">
        <v>11</v>
      </c>
    </row>
    <row r="302" spans="1:12">
      <c r="B302" s="86">
        <v>28945</v>
      </c>
      <c r="C302" t="s">
        <v>561</v>
      </c>
      <c r="D302">
        <v>66</v>
      </c>
      <c r="E302" t="s">
        <v>182</v>
      </c>
      <c r="G302" t="s">
        <v>183</v>
      </c>
      <c r="H302" t="s">
        <v>320</v>
      </c>
      <c r="I302">
        <v>0</v>
      </c>
      <c r="K302" t="s">
        <v>562</v>
      </c>
      <c r="L302">
        <v>11</v>
      </c>
    </row>
    <row r="304" spans="1:12">
      <c r="B304" t="s">
        <v>161</v>
      </c>
      <c r="C304" t="s">
        <v>162</v>
      </c>
      <c r="D304" t="s">
        <v>163</v>
      </c>
      <c r="E304" t="s">
        <v>164</v>
      </c>
      <c r="F304" t="s">
        <v>165</v>
      </c>
      <c r="G304" t="s">
        <v>166</v>
      </c>
      <c r="H304" t="s">
        <v>167</v>
      </c>
      <c r="I304" t="s">
        <v>168</v>
      </c>
      <c r="J304" t="s">
        <v>169</v>
      </c>
      <c r="K304" t="s">
        <v>629</v>
      </c>
      <c r="L304">
        <v>12</v>
      </c>
    </row>
    <row r="305" spans="1:12">
      <c r="A305" t="s">
        <v>170</v>
      </c>
      <c r="B305" s="86">
        <v>84755</v>
      </c>
      <c r="C305" t="s">
        <v>563</v>
      </c>
      <c r="D305">
        <v>53</v>
      </c>
      <c r="E305" t="s">
        <v>172</v>
      </c>
      <c r="G305" t="s">
        <v>179</v>
      </c>
      <c r="H305" t="s">
        <v>545</v>
      </c>
      <c r="I305">
        <v>5</v>
      </c>
      <c r="J305" t="s">
        <v>175</v>
      </c>
      <c r="K305" t="s">
        <v>629</v>
      </c>
      <c r="L305">
        <v>12</v>
      </c>
    </row>
    <row r="306" spans="1:12">
      <c r="A306" t="s">
        <v>175</v>
      </c>
      <c r="B306" s="86">
        <v>76937</v>
      </c>
      <c r="C306" t="s">
        <v>564</v>
      </c>
      <c r="D306">
        <v>50</v>
      </c>
      <c r="E306" t="s">
        <v>177</v>
      </c>
      <c r="F306" t="s">
        <v>178</v>
      </c>
      <c r="G306" t="s">
        <v>173</v>
      </c>
      <c r="H306" t="s">
        <v>565</v>
      </c>
      <c r="I306">
        <v>2</v>
      </c>
      <c r="J306" t="s">
        <v>175</v>
      </c>
      <c r="K306" t="s">
        <v>629</v>
      </c>
      <c r="L306">
        <v>12</v>
      </c>
    </row>
    <row r="307" spans="1:12">
      <c r="B307" s="86">
        <v>26322</v>
      </c>
      <c r="C307" t="s">
        <v>566</v>
      </c>
      <c r="D307">
        <v>38</v>
      </c>
      <c r="E307" t="s">
        <v>312</v>
      </c>
      <c r="G307" t="s">
        <v>173</v>
      </c>
      <c r="H307" t="s">
        <v>567</v>
      </c>
      <c r="I307">
        <v>1</v>
      </c>
      <c r="J307" t="s">
        <v>175</v>
      </c>
      <c r="K307" t="s">
        <v>629</v>
      </c>
      <c r="L307">
        <v>12</v>
      </c>
    </row>
    <row r="308" spans="1:12">
      <c r="B308" s="86">
        <v>18182</v>
      </c>
      <c r="C308" t="s">
        <v>568</v>
      </c>
      <c r="D308">
        <v>27</v>
      </c>
      <c r="E308" t="s">
        <v>182</v>
      </c>
      <c r="G308" t="s">
        <v>183</v>
      </c>
      <c r="H308" t="s">
        <v>407</v>
      </c>
      <c r="I308">
        <v>0</v>
      </c>
      <c r="K308" t="s">
        <v>629</v>
      </c>
      <c r="L308">
        <v>12</v>
      </c>
    </row>
    <row r="309" spans="1:12">
      <c r="B309" t="s">
        <v>161</v>
      </c>
      <c r="C309" t="s">
        <v>162</v>
      </c>
      <c r="D309" t="s">
        <v>163</v>
      </c>
      <c r="E309" t="s">
        <v>164</v>
      </c>
      <c r="F309" t="s">
        <v>165</v>
      </c>
      <c r="G309" t="s">
        <v>166</v>
      </c>
      <c r="H309" t="s">
        <v>167</v>
      </c>
      <c r="I309" t="s">
        <v>168</v>
      </c>
      <c r="J309" t="s">
        <v>169</v>
      </c>
      <c r="K309" t="s">
        <v>629</v>
      </c>
      <c r="L309">
        <v>12</v>
      </c>
    </row>
    <row r="310" spans="1:12">
      <c r="A310" t="s">
        <v>170</v>
      </c>
      <c r="B310" s="86">
        <v>118592</v>
      </c>
      <c r="C310" t="s">
        <v>569</v>
      </c>
      <c r="D310">
        <v>40</v>
      </c>
      <c r="E310" t="s">
        <v>177</v>
      </c>
      <c r="F310" t="s">
        <v>178</v>
      </c>
      <c r="G310" t="s">
        <v>179</v>
      </c>
      <c r="H310" t="s">
        <v>488</v>
      </c>
      <c r="I310">
        <v>2</v>
      </c>
      <c r="J310" t="s">
        <v>175</v>
      </c>
      <c r="K310" t="s">
        <v>629</v>
      </c>
      <c r="L310">
        <v>12</v>
      </c>
    </row>
    <row r="311" spans="1:12">
      <c r="B311" s="86">
        <v>56479</v>
      </c>
      <c r="C311" t="s">
        <v>570</v>
      </c>
      <c r="D311">
        <v>31</v>
      </c>
      <c r="E311" t="s">
        <v>191</v>
      </c>
      <c r="G311" t="s">
        <v>183</v>
      </c>
      <c r="H311" t="s">
        <v>571</v>
      </c>
      <c r="I311">
        <v>0</v>
      </c>
      <c r="J311" t="s">
        <v>175</v>
      </c>
      <c r="K311" t="s">
        <v>629</v>
      </c>
      <c r="L311">
        <v>12</v>
      </c>
    </row>
    <row r="312" spans="1:12">
      <c r="B312" s="86">
        <v>43622</v>
      </c>
      <c r="C312" t="s">
        <v>572</v>
      </c>
      <c r="D312">
        <v>66</v>
      </c>
      <c r="E312" t="s">
        <v>182</v>
      </c>
      <c r="G312" t="s">
        <v>183</v>
      </c>
      <c r="H312" t="s">
        <v>260</v>
      </c>
      <c r="I312">
        <v>0</v>
      </c>
      <c r="K312" t="s">
        <v>629</v>
      </c>
      <c r="L312">
        <v>12</v>
      </c>
    </row>
    <row r="313" spans="1:12">
      <c r="B313" t="s">
        <v>161</v>
      </c>
      <c r="C313" t="s">
        <v>162</v>
      </c>
      <c r="D313" t="s">
        <v>163</v>
      </c>
      <c r="E313" t="s">
        <v>164</v>
      </c>
      <c r="F313" t="s">
        <v>165</v>
      </c>
      <c r="G313" t="s">
        <v>166</v>
      </c>
      <c r="H313" t="s">
        <v>167</v>
      </c>
      <c r="I313" t="s">
        <v>168</v>
      </c>
      <c r="J313" t="s">
        <v>169</v>
      </c>
      <c r="K313" t="s">
        <v>629</v>
      </c>
      <c r="L313">
        <v>12</v>
      </c>
    </row>
    <row r="314" spans="1:12">
      <c r="A314" t="s">
        <v>170</v>
      </c>
      <c r="B314" s="86">
        <v>85277</v>
      </c>
      <c r="C314" t="s">
        <v>573</v>
      </c>
      <c r="D314">
        <v>52</v>
      </c>
      <c r="E314" t="s">
        <v>177</v>
      </c>
      <c r="F314" t="s">
        <v>178</v>
      </c>
      <c r="G314" t="s">
        <v>179</v>
      </c>
      <c r="H314" t="s">
        <v>356</v>
      </c>
      <c r="I314">
        <v>6</v>
      </c>
      <c r="J314" t="s">
        <v>175</v>
      </c>
      <c r="K314" t="s">
        <v>629</v>
      </c>
      <c r="L314">
        <v>12</v>
      </c>
    </row>
    <row r="315" spans="1:12">
      <c r="B315" s="86">
        <v>30238</v>
      </c>
      <c r="C315" t="s">
        <v>574</v>
      </c>
      <c r="D315">
        <v>57</v>
      </c>
      <c r="E315" t="s">
        <v>192</v>
      </c>
      <c r="G315" t="s">
        <v>193</v>
      </c>
      <c r="H315" t="s">
        <v>324</v>
      </c>
      <c r="I315">
        <v>2</v>
      </c>
      <c r="J315" t="s">
        <v>175</v>
      </c>
      <c r="K315" t="s">
        <v>629</v>
      </c>
      <c r="L315">
        <v>12</v>
      </c>
    </row>
    <row r="316" spans="1:12">
      <c r="B316" s="86">
        <v>29656</v>
      </c>
      <c r="C316" t="s">
        <v>575</v>
      </c>
      <c r="D316">
        <v>32</v>
      </c>
      <c r="E316" t="s">
        <v>172</v>
      </c>
      <c r="G316" t="s">
        <v>183</v>
      </c>
      <c r="H316" t="s">
        <v>187</v>
      </c>
      <c r="I316">
        <v>0</v>
      </c>
      <c r="J316" t="s">
        <v>175</v>
      </c>
      <c r="K316" t="s">
        <v>629</v>
      </c>
      <c r="L316">
        <v>12</v>
      </c>
    </row>
    <row r="317" spans="1:12">
      <c r="B317" s="86">
        <v>14611</v>
      </c>
      <c r="C317" t="s">
        <v>576</v>
      </c>
      <c r="D317">
        <v>35</v>
      </c>
      <c r="E317" t="s">
        <v>182</v>
      </c>
      <c r="G317" t="s">
        <v>183</v>
      </c>
      <c r="H317" t="s">
        <v>577</v>
      </c>
      <c r="I317">
        <v>0</v>
      </c>
      <c r="K317" t="s">
        <v>629</v>
      </c>
      <c r="L317">
        <v>12</v>
      </c>
    </row>
    <row r="318" spans="1:12">
      <c r="B318" t="s">
        <v>161</v>
      </c>
      <c r="C318" t="s">
        <v>162</v>
      </c>
      <c r="D318" t="s">
        <v>163</v>
      </c>
      <c r="E318" t="s">
        <v>164</v>
      </c>
      <c r="F318" t="s">
        <v>165</v>
      </c>
      <c r="G318" t="s">
        <v>166</v>
      </c>
      <c r="H318" t="s">
        <v>167</v>
      </c>
      <c r="I318" t="s">
        <v>168</v>
      </c>
      <c r="J318" t="s">
        <v>169</v>
      </c>
      <c r="K318" t="s">
        <v>629</v>
      </c>
      <c r="L318">
        <v>12</v>
      </c>
    </row>
    <row r="319" spans="1:12">
      <c r="A319" t="s">
        <v>170</v>
      </c>
      <c r="B319" s="86">
        <v>119193</v>
      </c>
      <c r="C319" t="s">
        <v>578</v>
      </c>
      <c r="D319">
        <v>57</v>
      </c>
      <c r="E319" t="s">
        <v>172</v>
      </c>
      <c r="G319" t="s">
        <v>179</v>
      </c>
      <c r="H319" t="s">
        <v>579</v>
      </c>
      <c r="I319">
        <v>7</v>
      </c>
      <c r="J319" t="s">
        <v>175</v>
      </c>
      <c r="K319" t="s">
        <v>629</v>
      </c>
      <c r="L319">
        <v>12</v>
      </c>
    </row>
    <row r="320" spans="1:12">
      <c r="B320" s="86">
        <v>67600</v>
      </c>
      <c r="C320" t="s">
        <v>580</v>
      </c>
      <c r="D320">
        <v>45</v>
      </c>
      <c r="E320" t="s">
        <v>177</v>
      </c>
      <c r="F320" t="s">
        <v>178</v>
      </c>
      <c r="G320" t="s">
        <v>183</v>
      </c>
      <c r="H320" t="s">
        <v>260</v>
      </c>
      <c r="I320">
        <v>0</v>
      </c>
      <c r="J320" t="s">
        <v>175</v>
      </c>
      <c r="K320" t="s">
        <v>629</v>
      </c>
      <c r="L320">
        <v>12</v>
      </c>
    </row>
    <row r="321" spans="1:12">
      <c r="A321" t="s">
        <v>175</v>
      </c>
      <c r="B321" s="86">
        <v>24275</v>
      </c>
      <c r="C321" t="s">
        <v>581</v>
      </c>
      <c r="D321">
        <v>40</v>
      </c>
      <c r="E321" t="s">
        <v>182</v>
      </c>
      <c r="G321" t="s">
        <v>183</v>
      </c>
      <c r="H321" t="s">
        <v>320</v>
      </c>
      <c r="I321">
        <v>1</v>
      </c>
      <c r="J321" t="s">
        <v>175</v>
      </c>
      <c r="K321" t="s">
        <v>629</v>
      </c>
      <c r="L321">
        <v>12</v>
      </c>
    </row>
    <row r="322" spans="1:12">
      <c r="B322" s="86">
        <v>19510</v>
      </c>
      <c r="C322" t="s">
        <v>582</v>
      </c>
      <c r="D322">
        <v>64</v>
      </c>
      <c r="E322" t="s">
        <v>186</v>
      </c>
      <c r="G322" t="s">
        <v>183</v>
      </c>
      <c r="H322" t="s">
        <v>260</v>
      </c>
      <c r="I322">
        <v>0</v>
      </c>
      <c r="K322" t="s">
        <v>629</v>
      </c>
      <c r="L322">
        <v>12</v>
      </c>
    </row>
    <row r="323" spans="1:12">
      <c r="B323" t="s">
        <v>161</v>
      </c>
      <c r="C323" t="s">
        <v>162</v>
      </c>
      <c r="D323" t="s">
        <v>163</v>
      </c>
      <c r="E323" t="s">
        <v>164</v>
      </c>
      <c r="F323" t="s">
        <v>165</v>
      </c>
      <c r="G323" t="s">
        <v>166</v>
      </c>
      <c r="H323" t="s">
        <v>167</v>
      </c>
      <c r="I323" t="s">
        <v>168</v>
      </c>
      <c r="J323" t="s">
        <v>169</v>
      </c>
      <c r="K323" t="s">
        <v>629</v>
      </c>
      <c r="L323">
        <v>12</v>
      </c>
    </row>
    <row r="324" spans="1:12">
      <c r="A324" t="s">
        <v>170</v>
      </c>
      <c r="B324" s="86">
        <v>105941</v>
      </c>
      <c r="C324" t="s">
        <v>583</v>
      </c>
      <c r="D324">
        <v>42</v>
      </c>
      <c r="E324" t="s">
        <v>177</v>
      </c>
      <c r="F324" t="s">
        <v>178</v>
      </c>
      <c r="G324" t="s">
        <v>179</v>
      </c>
      <c r="H324" t="s">
        <v>516</v>
      </c>
      <c r="I324">
        <v>3</v>
      </c>
      <c r="J324" t="s">
        <v>175</v>
      </c>
      <c r="K324" t="s">
        <v>629</v>
      </c>
      <c r="L324">
        <v>12</v>
      </c>
    </row>
    <row r="325" spans="1:12">
      <c r="B325" s="86">
        <v>57500</v>
      </c>
      <c r="C325" t="s">
        <v>584</v>
      </c>
      <c r="D325">
        <v>40</v>
      </c>
      <c r="E325" t="s">
        <v>172</v>
      </c>
      <c r="G325" t="s">
        <v>193</v>
      </c>
      <c r="H325" t="s">
        <v>585</v>
      </c>
      <c r="I325">
        <v>2</v>
      </c>
      <c r="J325" t="s">
        <v>175</v>
      </c>
      <c r="K325" t="s">
        <v>629</v>
      </c>
      <c r="L325">
        <v>12</v>
      </c>
    </row>
    <row r="326" spans="1:12">
      <c r="B326" s="86">
        <v>28055</v>
      </c>
      <c r="C326" t="s">
        <v>586</v>
      </c>
      <c r="D326">
        <v>44</v>
      </c>
      <c r="E326" t="s">
        <v>182</v>
      </c>
      <c r="G326" t="s">
        <v>183</v>
      </c>
      <c r="H326" t="s">
        <v>276</v>
      </c>
      <c r="I326">
        <v>0</v>
      </c>
      <c r="K326" t="s">
        <v>629</v>
      </c>
      <c r="L326">
        <v>12</v>
      </c>
    </row>
    <row r="327" spans="1:12">
      <c r="B327" s="86">
        <v>5411</v>
      </c>
      <c r="C327" t="s">
        <v>587</v>
      </c>
      <c r="D327">
        <v>77</v>
      </c>
      <c r="E327" t="s">
        <v>186</v>
      </c>
      <c r="G327" t="s">
        <v>183</v>
      </c>
      <c r="H327" t="s">
        <v>588</v>
      </c>
      <c r="I327">
        <v>0</v>
      </c>
      <c r="K327" t="s">
        <v>629</v>
      </c>
      <c r="L327">
        <v>12</v>
      </c>
    </row>
    <row r="328" spans="1:12">
      <c r="B328" t="s">
        <v>161</v>
      </c>
      <c r="C328" t="s">
        <v>162</v>
      </c>
      <c r="D328" t="s">
        <v>163</v>
      </c>
      <c r="E328" t="s">
        <v>164</v>
      </c>
      <c r="F328" t="s">
        <v>165</v>
      </c>
      <c r="G328" t="s">
        <v>166</v>
      </c>
      <c r="H328" t="s">
        <v>167</v>
      </c>
      <c r="I328" t="s">
        <v>168</v>
      </c>
      <c r="J328" t="s">
        <v>169</v>
      </c>
      <c r="K328" t="s">
        <v>629</v>
      </c>
      <c r="L328">
        <v>12</v>
      </c>
    </row>
    <row r="329" spans="1:12">
      <c r="A329" t="s">
        <v>170</v>
      </c>
      <c r="B329" s="86">
        <v>77066</v>
      </c>
      <c r="C329" t="s">
        <v>589</v>
      </c>
      <c r="D329">
        <v>64</v>
      </c>
      <c r="E329" t="s">
        <v>177</v>
      </c>
      <c r="F329" t="s">
        <v>178</v>
      </c>
      <c r="G329" t="s">
        <v>179</v>
      </c>
      <c r="H329" t="s">
        <v>363</v>
      </c>
      <c r="I329">
        <v>6</v>
      </c>
      <c r="J329" t="s">
        <v>175</v>
      </c>
      <c r="K329" t="s">
        <v>629</v>
      </c>
      <c r="L329">
        <v>12</v>
      </c>
    </row>
    <row r="330" spans="1:12">
      <c r="B330" s="86">
        <v>50323</v>
      </c>
      <c r="C330" t="s">
        <v>590</v>
      </c>
      <c r="D330">
        <v>67</v>
      </c>
      <c r="E330" t="s">
        <v>172</v>
      </c>
      <c r="G330" t="s">
        <v>173</v>
      </c>
      <c r="H330" t="s">
        <v>397</v>
      </c>
      <c r="I330">
        <v>5</v>
      </c>
      <c r="J330" t="s">
        <v>175</v>
      </c>
      <c r="K330" t="s">
        <v>629</v>
      </c>
      <c r="L330">
        <v>12</v>
      </c>
    </row>
    <row r="331" spans="1:12">
      <c r="B331" s="86">
        <v>25242</v>
      </c>
      <c r="C331" t="s">
        <v>591</v>
      </c>
      <c r="D331">
        <v>59</v>
      </c>
      <c r="E331" t="s">
        <v>182</v>
      </c>
      <c r="G331" t="s">
        <v>183</v>
      </c>
      <c r="H331" t="s">
        <v>260</v>
      </c>
      <c r="I331">
        <v>0</v>
      </c>
      <c r="K331" t="s">
        <v>629</v>
      </c>
      <c r="L331">
        <v>12</v>
      </c>
    </row>
    <row r="332" spans="1:12">
      <c r="B332" s="86">
        <v>15395</v>
      </c>
      <c r="C332" t="s">
        <v>592</v>
      </c>
      <c r="D332">
        <v>51</v>
      </c>
      <c r="E332" t="s">
        <v>312</v>
      </c>
      <c r="G332" t="s">
        <v>193</v>
      </c>
      <c r="H332" t="s">
        <v>593</v>
      </c>
      <c r="I332">
        <v>1</v>
      </c>
      <c r="J332" t="s">
        <v>175</v>
      </c>
      <c r="K332" t="s">
        <v>629</v>
      </c>
      <c r="L332">
        <v>12</v>
      </c>
    </row>
    <row r="333" spans="1:12">
      <c r="B333" t="s">
        <v>161</v>
      </c>
      <c r="C333" t="s">
        <v>162</v>
      </c>
      <c r="D333" t="s">
        <v>163</v>
      </c>
      <c r="E333" t="s">
        <v>164</v>
      </c>
      <c r="F333" t="s">
        <v>165</v>
      </c>
      <c r="G333" t="s">
        <v>166</v>
      </c>
      <c r="H333" t="s">
        <v>167</v>
      </c>
      <c r="I333" t="s">
        <v>168</v>
      </c>
      <c r="J333" t="s">
        <v>169</v>
      </c>
      <c r="K333" t="s">
        <v>629</v>
      </c>
      <c r="L333">
        <v>12</v>
      </c>
    </row>
    <row r="334" spans="1:12">
      <c r="A334" t="s">
        <v>170</v>
      </c>
      <c r="B334" s="86">
        <v>111030</v>
      </c>
      <c r="C334" t="s">
        <v>594</v>
      </c>
      <c r="D334">
        <v>55</v>
      </c>
      <c r="E334" t="s">
        <v>177</v>
      </c>
      <c r="F334" t="s">
        <v>178</v>
      </c>
      <c r="G334" t="s">
        <v>179</v>
      </c>
      <c r="H334" t="s">
        <v>511</v>
      </c>
      <c r="I334">
        <v>3</v>
      </c>
      <c r="J334" t="s">
        <v>175</v>
      </c>
      <c r="K334" t="s">
        <v>629</v>
      </c>
      <c r="L334">
        <v>12</v>
      </c>
    </row>
    <row r="335" spans="1:12">
      <c r="B335" s="86">
        <v>48651</v>
      </c>
      <c r="C335" t="s">
        <v>595</v>
      </c>
      <c r="D335">
        <v>47</v>
      </c>
      <c r="E335" t="s">
        <v>191</v>
      </c>
      <c r="G335" t="s">
        <v>183</v>
      </c>
      <c r="H335" t="s">
        <v>596</v>
      </c>
      <c r="I335">
        <v>0</v>
      </c>
      <c r="J335" t="s">
        <v>175</v>
      </c>
      <c r="K335" t="s">
        <v>629</v>
      </c>
      <c r="L335">
        <v>12</v>
      </c>
    </row>
    <row r="336" spans="1:12">
      <c r="B336" s="86">
        <v>27306</v>
      </c>
      <c r="C336" t="s">
        <v>597</v>
      </c>
      <c r="D336">
        <v>71</v>
      </c>
      <c r="E336" t="s">
        <v>182</v>
      </c>
      <c r="G336" t="s">
        <v>183</v>
      </c>
      <c r="H336" t="s">
        <v>267</v>
      </c>
      <c r="I336">
        <v>0</v>
      </c>
      <c r="K336" t="s">
        <v>629</v>
      </c>
      <c r="L336">
        <v>12</v>
      </c>
    </row>
    <row r="337" spans="1:12">
      <c r="B337" s="86">
        <v>14718</v>
      </c>
      <c r="C337" t="s">
        <v>598</v>
      </c>
      <c r="D337">
        <v>60</v>
      </c>
      <c r="E337" t="s">
        <v>283</v>
      </c>
      <c r="G337" t="s">
        <v>183</v>
      </c>
      <c r="H337" t="s">
        <v>599</v>
      </c>
      <c r="I337">
        <v>0</v>
      </c>
      <c r="J337" t="s">
        <v>175</v>
      </c>
      <c r="K337" t="s">
        <v>629</v>
      </c>
      <c r="L337">
        <v>12</v>
      </c>
    </row>
    <row r="338" spans="1:12">
      <c r="B338" t="s">
        <v>161</v>
      </c>
      <c r="C338" t="s">
        <v>162</v>
      </c>
      <c r="D338" t="s">
        <v>163</v>
      </c>
      <c r="E338" t="s">
        <v>164</v>
      </c>
      <c r="F338" t="s">
        <v>165</v>
      </c>
      <c r="G338" t="s">
        <v>166</v>
      </c>
      <c r="H338" t="s">
        <v>167</v>
      </c>
      <c r="I338" t="s">
        <v>168</v>
      </c>
      <c r="J338" t="s">
        <v>169</v>
      </c>
      <c r="K338" t="s">
        <v>629</v>
      </c>
      <c r="L338">
        <v>12</v>
      </c>
    </row>
    <row r="339" spans="1:12">
      <c r="A339" t="s">
        <v>170</v>
      </c>
      <c r="B339" s="86">
        <v>98569</v>
      </c>
      <c r="C339" t="s">
        <v>600</v>
      </c>
      <c r="D339">
        <v>64</v>
      </c>
      <c r="E339" t="s">
        <v>177</v>
      </c>
      <c r="F339" t="s">
        <v>178</v>
      </c>
      <c r="G339" t="s">
        <v>179</v>
      </c>
      <c r="H339" t="s">
        <v>356</v>
      </c>
      <c r="I339">
        <v>6</v>
      </c>
      <c r="J339" t="s">
        <v>175</v>
      </c>
      <c r="K339" t="s">
        <v>629</v>
      </c>
      <c r="L339">
        <v>12</v>
      </c>
    </row>
    <row r="340" spans="1:12">
      <c r="A340" t="s">
        <v>175</v>
      </c>
      <c r="B340" s="86">
        <v>69667</v>
      </c>
      <c r="C340" t="s">
        <v>601</v>
      </c>
      <c r="D340">
        <v>35</v>
      </c>
      <c r="E340" t="s">
        <v>191</v>
      </c>
      <c r="G340" t="s">
        <v>193</v>
      </c>
      <c r="H340" t="s">
        <v>602</v>
      </c>
      <c r="I340">
        <v>3</v>
      </c>
      <c r="J340" t="s">
        <v>175</v>
      </c>
      <c r="K340" t="s">
        <v>629</v>
      </c>
      <c r="L340">
        <v>12</v>
      </c>
    </row>
    <row r="341" spans="1:12">
      <c r="B341" s="86">
        <v>32118</v>
      </c>
      <c r="C341" t="s">
        <v>603</v>
      </c>
      <c r="D341">
        <v>67</v>
      </c>
      <c r="E341" t="s">
        <v>182</v>
      </c>
      <c r="G341" t="s">
        <v>183</v>
      </c>
      <c r="H341" t="s">
        <v>604</v>
      </c>
      <c r="I341">
        <v>0</v>
      </c>
      <c r="K341" t="s">
        <v>629</v>
      </c>
      <c r="L341">
        <v>12</v>
      </c>
    </row>
    <row r="342" spans="1:12">
      <c r="B342" t="s">
        <v>161</v>
      </c>
      <c r="C342" t="s">
        <v>162</v>
      </c>
      <c r="D342" t="s">
        <v>163</v>
      </c>
      <c r="E342" t="s">
        <v>164</v>
      </c>
      <c r="F342" t="s">
        <v>165</v>
      </c>
      <c r="G342" t="s">
        <v>166</v>
      </c>
      <c r="H342" t="s">
        <v>167</v>
      </c>
      <c r="I342" t="s">
        <v>168</v>
      </c>
      <c r="J342" t="s">
        <v>169</v>
      </c>
      <c r="K342" t="s">
        <v>629</v>
      </c>
      <c r="L342">
        <v>12</v>
      </c>
    </row>
    <row r="343" spans="1:12">
      <c r="A343" t="s">
        <v>170</v>
      </c>
      <c r="B343" s="86">
        <v>85092</v>
      </c>
      <c r="C343" t="s">
        <v>605</v>
      </c>
      <c r="D343">
        <v>39</v>
      </c>
      <c r="E343" t="s">
        <v>177</v>
      </c>
      <c r="F343" t="s">
        <v>178</v>
      </c>
      <c r="G343" t="s">
        <v>179</v>
      </c>
      <c r="H343" t="s">
        <v>606</v>
      </c>
      <c r="I343">
        <v>2</v>
      </c>
      <c r="J343" t="s">
        <v>175</v>
      </c>
      <c r="K343" t="s">
        <v>629</v>
      </c>
      <c r="L343">
        <v>12</v>
      </c>
    </row>
    <row r="344" spans="1:12">
      <c r="A344" t="s">
        <v>175</v>
      </c>
      <c r="B344" s="86">
        <v>68564</v>
      </c>
      <c r="C344" t="s">
        <v>607</v>
      </c>
      <c r="D344">
        <v>50</v>
      </c>
      <c r="E344" t="s">
        <v>172</v>
      </c>
      <c r="G344" t="s">
        <v>173</v>
      </c>
      <c r="H344" t="s">
        <v>608</v>
      </c>
      <c r="I344">
        <v>3</v>
      </c>
      <c r="J344" t="s">
        <v>175</v>
      </c>
      <c r="K344" t="s">
        <v>629</v>
      </c>
      <c r="L344">
        <v>12</v>
      </c>
    </row>
    <row r="345" spans="1:12">
      <c r="B345" s="86">
        <v>24039</v>
      </c>
      <c r="C345" t="s">
        <v>609</v>
      </c>
      <c r="D345">
        <v>39</v>
      </c>
      <c r="E345" t="s">
        <v>312</v>
      </c>
      <c r="G345" t="s">
        <v>173</v>
      </c>
      <c r="H345" t="s">
        <v>610</v>
      </c>
      <c r="I345">
        <v>1</v>
      </c>
      <c r="J345" t="s">
        <v>175</v>
      </c>
      <c r="K345" t="s">
        <v>629</v>
      </c>
      <c r="L345">
        <v>12</v>
      </c>
    </row>
    <row r="346" spans="1:12">
      <c r="B346" s="86">
        <v>20745</v>
      </c>
      <c r="C346" t="s">
        <v>611</v>
      </c>
      <c r="D346">
        <v>59</v>
      </c>
      <c r="E346" t="s">
        <v>182</v>
      </c>
      <c r="G346" t="s">
        <v>183</v>
      </c>
      <c r="H346" t="s">
        <v>217</v>
      </c>
      <c r="I346">
        <v>0</v>
      </c>
      <c r="K346" t="s">
        <v>629</v>
      </c>
      <c r="L346">
        <v>12</v>
      </c>
    </row>
    <row r="347" spans="1:12">
      <c r="B347" t="s">
        <v>161</v>
      </c>
      <c r="C347" t="s">
        <v>162</v>
      </c>
      <c r="D347" t="s">
        <v>163</v>
      </c>
      <c r="E347" t="s">
        <v>164</v>
      </c>
      <c r="F347" t="s">
        <v>165</v>
      </c>
      <c r="G347" t="s">
        <v>166</v>
      </c>
      <c r="H347" t="s">
        <v>167</v>
      </c>
      <c r="I347" t="s">
        <v>168</v>
      </c>
      <c r="J347" t="s">
        <v>169</v>
      </c>
      <c r="K347" t="s">
        <v>629</v>
      </c>
      <c r="L347">
        <v>12</v>
      </c>
    </row>
    <row r="348" spans="1:12">
      <c r="A348" t="s">
        <v>170</v>
      </c>
      <c r="B348" s="86">
        <v>97783</v>
      </c>
      <c r="C348" t="s">
        <v>612</v>
      </c>
      <c r="D348">
        <v>67</v>
      </c>
      <c r="E348" t="s">
        <v>177</v>
      </c>
      <c r="F348" t="s">
        <v>178</v>
      </c>
      <c r="G348" t="s">
        <v>179</v>
      </c>
      <c r="H348" t="s">
        <v>613</v>
      </c>
      <c r="I348">
        <v>8</v>
      </c>
      <c r="J348" t="s">
        <v>175</v>
      </c>
      <c r="K348" t="s">
        <v>629</v>
      </c>
      <c r="L348">
        <v>12</v>
      </c>
    </row>
    <row r="349" spans="1:12">
      <c r="B349" s="86">
        <v>65809</v>
      </c>
      <c r="C349" t="s">
        <v>614</v>
      </c>
      <c r="D349">
        <v>51</v>
      </c>
      <c r="E349" t="s">
        <v>172</v>
      </c>
      <c r="G349" t="s">
        <v>193</v>
      </c>
      <c r="H349" t="s">
        <v>615</v>
      </c>
      <c r="I349">
        <v>1</v>
      </c>
      <c r="J349" t="s">
        <v>175</v>
      </c>
      <c r="K349" t="s">
        <v>629</v>
      </c>
      <c r="L349">
        <v>12</v>
      </c>
    </row>
    <row r="350" spans="1:12">
      <c r="B350" s="86">
        <v>14049</v>
      </c>
      <c r="C350" t="s">
        <v>616</v>
      </c>
      <c r="D350">
        <v>60</v>
      </c>
      <c r="E350" t="s">
        <v>182</v>
      </c>
      <c r="G350" t="s">
        <v>183</v>
      </c>
      <c r="H350" t="s">
        <v>217</v>
      </c>
      <c r="I350">
        <v>0</v>
      </c>
      <c r="K350" t="s">
        <v>629</v>
      </c>
      <c r="L350">
        <v>12</v>
      </c>
    </row>
    <row r="351" spans="1:12">
      <c r="B351" t="s">
        <v>161</v>
      </c>
      <c r="C351" t="s">
        <v>162</v>
      </c>
      <c r="D351" t="s">
        <v>163</v>
      </c>
      <c r="E351" t="s">
        <v>164</v>
      </c>
      <c r="F351" t="s">
        <v>165</v>
      </c>
      <c r="G351" t="s">
        <v>166</v>
      </c>
      <c r="H351" t="s">
        <v>167</v>
      </c>
      <c r="I351" t="s">
        <v>168</v>
      </c>
      <c r="J351" t="s">
        <v>169</v>
      </c>
      <c r="K351" t="s">
        <v>629</v>
      </c>
      <c r="L351">
        <v>12</v>
      </c>
    </row>
    <row r="352" spans="1:12">
      <c r="A352" t="s">
        <v>170</v>
      </c>
      <c r="B352" s="86">
        <v>110965</v>
      </c>
      <c r="C352" t="s">
        <v>617</v>
      </c>
      <c r="D352">
        <v>66</v>
      </c>
      <c r="E352" t="s">
        <v>177</v>
      </c>
      <c r="F352" t="s">
        <v>178</v>
      </c>
      <c r="G352" t="s">
        <v>179</v>
      </c>
      <c r="H352" t="s">
        <v>618</v>
      </c>
      <c r="I352">
        <v>9</v>
      </c>
      <c r="J352" t="s">
        <v>175</v>
      </c>
      <c r="K352" t="s">
        <v>629</v>
      </c>
      <c r="L352">
        <v>12</v>
      </c>
    </row>
    <row r="353" spans="1:12">
      <c r="B353" s="86">
        <v>38783</v>
      </c>
      <c r="C353" t="s">
        <v>619</v>
      </c>
      <c r="D353">
        <v>57</v>
      </c>
      <c r="E353" t="s">
        <v>192</v>
      </c>
      <c r="G353" t="s">
        <v>193</v>
      </c>
      <c r="H353" t="s">
        <v>620</v>
      </c>
      <c r="I353">
        <v>1</v>
      </c>
      <c r="J353" t="s">
        <v>175</v>
      </c>
      <c r="K353" t="s">
        <v>629</v>
      </c>
      <c r="L353">
        <v>12</v>
      </c>
    </row>
    <row r="354" spans="1:12">
      <c r="B354" s="86">
        <v>25997</v>
      </c>
      <c r="C354" t="s">
        <v>621</v>
      </c>
      <c r="D354">
        <v>57</v>
      </c>
      <c r="E354" t="s">
        <v>182</v>
      </c>
      <c r="G354" t="s">
        <v>183</v>
      </c>
      <c r="H354" t="s">
        <v>217</v>
      </c>
      <c r="I354">
        <v>0</v>
      </c>
      <c r="K354" t="s">
        <v>629</v>
      </c>
      <c r="L354">
        <v>12</v>
      </c>
    </row>
    <row r="355" spans="1:12">
      <c r="B355" t="s">
        <v>161</v>
      </c>
      <c r="C355" t="s">
        <v>162</v>
      </c>
      <c r="D355" t="s">
        <v>163</v>
      </c>
      <c r="E355" t="s">
        <v>164</v>
      </c>
      <c r="F355" t="s">
        <v>165</v>
      </c>
      <c r="G355" t="s">
        <v>166</v>
      </c>
      <c r="H355" t="s">
        <v>167</v>
      </c>
      <c r="I355" t="s">
        <v>168</v>
      </c>
      <c r="J355" t="s">
        <v>169</v>
      </c>
      <c r="K355" t="s">
        <v>629</v>
      </c>
      <c r="L355">
        <v>12</v>
      </c>
    </row>
    <row r="356" spans="1:12">
      <c r="A356" t="s">
        <v>170</v>
      </c>
      <c r="B356" s="86">
        <v>134037</v>
      </c>
      <c r="C356" t="s">
        <v>622</v>
      </c>
      <c r="D356">
        <v>59</v>
      </c>
      <c r="E356" t="s">
        <v>177</v>
      </c>
      <c r="F356" t="s">
        <v>178</v>
      </c>
      <c r="G356" t="s">
        <v>179</v>
      </c>
      <c r="H356" t="s">
        <v>333</v>
      </c>
      <c r="I356">
        <v>8</v>
      </c>
      <c r="J356" t="s">
        <v>175</v>
      </c>
      <c r="K356" t="s">
        <v>629</v>
      </c>
      <c r="L356">
        <v>12</v>
      </c>
    </row>
    <row r="357" spans="1:12">
      <c r="B357" s="86">
        <v>46397</v>
      </c>
      <c r="C357" t="s">
        <v>623</v>
      </c>
      <c r="D357">
        <v>63</v>
      </c>
      <c r="E357" t="s">
        <v>182</v>
      </c>
      <c r="G357" t="s">
        <v>183</v>
      </c>
      <c r="H357" t="s">
        <v>217</v>
      </c>
      <c r="I357">
        <v>0</v>
      </c>
      <c r="K357" t="s">
        <v>629</v>
      </c>
      <c r="L357">
        <v>12</v>
      </c>
    </row>
    <row r="358" spans="1:12">
      <c r="B358" t="s">
        <v>161</v>
      </c>
      <c r="C358" t="s">
        <v>162</v>
      </c>
      <c r="D358" t="s">
        <v>163</v>
      </c>
      <c r="E358" t="s">
        <v>164</v>
      </c>
      <c r="F358" t="s">
        <v>165</v>
      </c>
      <c r="G358" t="s">
        <v>166</v>
      </c>
      <c r="H358" t="s">
        <v>167</v>
      </c>
      <c r="I358" t="s">
        <v>168</v>
      </c>
      <c r="J358" t="s">
        <v>169</v>
      </c>
      <c r="K358" t="s">
        <v>629</v>
      </c>
      <c r="L358">
        <v>12</v>
      </c>
    </row>
    <row r="359" spans="1:12">
      <c r="A359" t="s">
        <v>170</v>
      </c>
      <c r="B359" s="86">
        <v>96294</v>
      </c>
      <c r="C359" t="s">
        <v>624</v>
      </c>
      <c r="D359">
        <v>39</v>
      </c>
      <c r="E359" t="s">
        <v>177</v>
      </c>
      <c r="F359" t="s">
        <v>178</v>
      </c>
      <c r="G359" t="s">
        <v>179</v>
      </c>
      <c r="H359" t="s">
        <v>625</v>
      </c>
      <c r="I359">
        <v>2</v>
      </c>
      <c r="J359" t="s">
        <v>175</v>
      </c>
      <c r="K359" t="s">
        <v>629</v>
      </c>
      <c r="L359">
        <v>12</v>
      </c>
    </row>
    <row r="360" spans="1:12">
      <c r="B360" s="86">
        <v>64725</v>
      </c>
      <c r="C360" t="s">
        <v>626</v>
      </c>
      <c r="D360">
        <v>68</v>
      </c>
      <c r="E360" t="s">
        <v>172</v>
      </c>
      <c r="G360" t="s">
        <v>173</v>
      </c>
      <c r="H360" t="s">
        <v>302</v>
      </c>
      <c r="I360">
        <v>3</v>
      </c>
      <c r="J360" t="s">
        <v>175</v>
      </c>
      <c r="K360" t="s">
        <v>629</v>
      </c>
      <c r="L360">
        <v>12</v>
      </c>
    </row>
    <row r="361" spans="1:12">
      <c r="B361" s="86">
        <v>28147</v>
      </c>
      <c r="C361" t="s">
        <v>627</v>
      </c>
      <c r="D361">
        <v>68</v>
      </c>
      <c r="E361" t="s">
        <v>182</v>
      </c>
      <c r="G361" t="s">
        <v>183</v>
      </c>
      <c r="H361" t="s">
        <v>628</v>
      </c>
      <c r="I361">
        <v>0</v>
      </c>
      <c r="K361" t="s">
        <v>629</v>
      </c>
      <c r="L361">
        <v>12</v>
      </c>
    </row>
    <row r="363" spans="1:12">
      <c r="B363" t="s">
        <v>161</v>
      </c>
      <c r="C363" t="s">
        <v>162</v>
      </c>
      <c r="D363" t="s">
        <v>163</v>
      </c>
      <c r="E363" t="s">
        <v>164</v>
      </c>
      <c r="F363" t="s">
        <v>165</v>
      </c>
      <c r="G363" t="s">
        <v>166</v>
      </c>
      <c r="H363" t="s">
        <v>167</v>
      </c>
      <c r="I363" t="s">
        <v>168</v>
      </c>
      <c r="J363" t="s">
        <v>169</v>
      </c>
      <c r="K363" t="s">
        <v>115</v>
      </c>
      <c r="L363">
        <v>13</v>
      </c>
    </row>
    <row r="364" spans="1:12">
      <c r="A364" t="s">
        <v>170</v>
      </c>
      <c r="B364" s="86">
        <v>107015</v>
      </c>
      <c r="C364" t="s">
        <v>630</v>
      </c>
      <c r="D364">
        <v>40</v>
      </c>
      <c r="E364" t="s">
        <v>177</v>
      </c>
      <c r="F364" t="s">
        <v>178</v>
      </c>
      <c r="G364" t="s">
        <v>179</v>
      </c>
      <c r="H364" t="s">
        <v>631</v>
      </c>
      <c r="I364">
        <v>2</v>
      </c>
      <c r="J364" t="s">
        <v>175</v>
      </c>
      <c r="K364" t="s">
        <v>115</v>
      </c>
      <c r="L364">
        <v>13</v>
      </c>
    </row>
    <row r="365" spans="1:12">
      <c r="B365" s="86">
        <v>89232</v>
      </c>
      <c r="C365" t="s">
        <v>632</v>
      </c>
      <c r="D365">
        <v>65</v>
      </c>
      <c r="E365" t="s">
        <v>172</v>
      </c>
      <c r="G365" t="s">
        <v>173</v>
      </c>
      <c r="H365" t="s">
        <v>296</v>
      </c>
      <c r="I365">
        <v>6</v>
      </c>
      <c r="J365" t="s">
        <v>175</v>
      </c>
      <c r="K365" t="s">
        <v>115</v>
      </c>
      <c r="L365">
        <v>13</v>
      </c>
    </row>
    <row r="366" spans="1:12">
      <c r="B366" s="86">
        <v>32830</v>
      </c>
      <c r="C366" t="s">
        <v>633</v>
      </c>
      <c r="D366">
        <v>38</v>
      </c>
      <c r="E366" t="s">
        <v>182</v>
      </c>
      <c r="G366" t="s">
        <v>183</v>
      </c>
      <c r="H366" t="s">
        <v>204</v>
      </c>
      <c r="I366">
        <v>0</v>
      </c>
      <c r="K366" t="s">
        <v>115</v>
      </c>
      <c r="L366">
        <v>13</v>
      </c>
    </row>
    <row r="367" spans="1:12">
      <c r="B367" s="86">
        <v>18128</v>
      </c>
      <c r="C367" t="s">
        <v>634</v>
      </c>
      <c r="D367">
        <v>36</v>
      </c>
      <c r="E367" t="s">
        <v>312</v>
      </c>
      <c r="G367" t="s">
        <v>183</v>
      </c>
      <c r="H367" t="s">
        <v>358</v>
      </c>
      <c r="I367">
        <v>0</v>
      </c>
      <c r="J367" t="s">
        <v>175</v>
      </c>
      <c r="K367" t="s">
        <v>115</v>
      </c>
      <c r="L367">
        <v>13</v>
      </c>
    </row>
    <row r="368" spans="1:12">
      <c r="B368" s="86">
        <v>2209</v>
      </c>
      <c r="C368" t="s">
        <v>635</v>
      </c>
      <c r="D368">
        <v>27</v>
      </c>
      <c r="E368" t="s">
        <v>186</v>
      </c>
      <c r="G368" t="s">
        <v>183</v>
      </c>
      <c r="H368" t="s">
        <v>636</v>
      </c>
      <c r="I368">
        <v>0</v>
      </c>
      <c r="K368" t="s">
        <v>115</v>
      </c>
      <c r="L368">
        <v>13</v>
      </c>
    </row>
    <row r="369" spans="1:12">
      <c r="B369" s="86">
        <v>1416</v>
      </c>
      <c r="C369" t="s">
        <v>637</v>
      </c>
      <c r="D369">
        <v>70</v>
      </c>
      <c r="E369" t="s">
        <v>638</v>
      </c>
      <c r="G369" t="s">
        <v>183</v>
      </c>
      <c r="H369" t="s">
        <v>639</v>
      </c>
      <c r="I369">
        <v>0</v>
      </c>
      <c r="K369" t="s">
        <v>115</v>
      </c>
      <c r="L369">
        <v>13</v>
      </c>
    </row>
    <row r="370" spans="1:12">
      <c r="B370" t="s">
        <v>161</v>
      </c>
      <c r="C370" t="s">
        <v>162</v>
      </c>
      <c r="D370" t="s">
        <v>163</v>
      </c>
      <c r="E370" t="s">
        <v>164</v>
      </c>
      <c r="F370" t="s">
        <v>165</v>
      </c>
      <c r="G370" t="s">
        <v>166</v>
      </c>
      <c r="H370" t="s">
        <v>167</v>
      </c>
      <c r="I370" t="s">
        <v>168</v>
      </c>
      <c r="J370" t="s">
        <v>169</v>
      </c>
      <c r="K370" t="s">
        <v>115</v>
      </c>
      <c r="L370">
        <v>13</v>
      </c>
    </row>
    <row r="371" spans="1:12">
      <c r="A371" t="s">
        <v>170</v>
      </c>
      <c r="B371" s="86">
        <v>103954</v>
      </c>
      <c r="C371" t="s">
        <v>640</v>
      </c>
      <c r="D371">
        <v>35</v>
      </c>
      <c r="E371" t="s">
        <v>177</v>
      </c>
      <c r="F371" t="s">
        <v>178</v>
      </c>
      <c r="G371" t="s">
        <v>179</v>
      </c>
      <c r="H371" t="s">
        <v>235</v>
      </c>
      <c r="I371">
        <v>2</v>
      </c>
      <c r="J371" t="s">
        <v>175</v>
      </c>
      <c r="K371" t="s">
        <v>115</v>
      </c>
      <c r="L371">
        <v>13</v>
      </c>
    </row>
    <row r="372" spans="1:12">
      <c r="B372" s="86">
        <v>58407</v>
      </c>
      <c r="C372" t="s">
        <v>641</v>
      </c>
      <c r="D372">
        <v>69</v>
      </c>
      <c r="E372" t="s">
        <v>172</v>
      </c>
      <c r="G372" t="s">
        <v>193</v>
      </c>
      <c r="H372" t="s">
        <v>340</v>
      </c>
      <c r="I372">
        <v>4</v>
      </c>
      <c r="J372" t="s">
        <v>175</v>
      </c>
      <c r="K372" t="s">
        <v>115</v>
      </c>
      <c r="L372">
        <v>13</v>
      </c>
    </row>
    <row r="373" spans="1:12">
      <c r="B373" s="86">
        <v>44550</v>
      </c>
      <c r="C373" t="s">
        <v>642</v>
      </c>
      <c r="D373">
        <v>51</v>
      </c>
      <c r="E373" t="s">
        <v>191</v>
      </c>
      <c r="G373" t="s">
        <v>173</v>
      </c>
      <c r="H373" t="s">
        <v>643</v>
      </c>
      <c r="I373">
        <v>1</v>
      </c>
      <c r="J373" t="s">
        <v>175</v>
      </c>
      <c r="K373" t="s">
        <v>115</v>
      </c>
      <c r="L373">
        <v>13</v>
      </c>
    </row>
    <row r="374" spans="1:12">
      <c r="B374" s="86">
        <v>32296</v>
      </c>
      <c r="C374" t="s">
        <v>644</v>
      </c>
      <c r="D374">
        <v>27</v>
      </c>
      <c r="E374" t="s">
        <v>182</v>
      </c>
      <c r="G374" t="s">
        <v>183</v>
      </c>
      <c r="H374" t="s">
        <v>204</v>
      </c>
      <c r="I374">
        <v>0</v>
      </c>
      <c r="K374" t="s">
        <v>115</v>
      </c>
      <c r="L374">
        <v>13</v>
      </c>
    </row>
    <row r="375" spans="1:12">
      <c r="B375" s="86">
        <v>4668</v>
      </c>
      <c r="C375" t="s">
        <v>645</v>
      </c>
      <c r="D375">
        <v>59</v>
      </c>
      <c r="E375" t="s">
        <v>638</v>
      </c>
      <c r="G375" t="s">
        <v>183</v>
      </c>
      <c r="H375" t="s">
        <v>646</v>
      </c>
      <c r="I375">
        <v>0</v>
      </c>
      <c r="K375" t="s">
        <v>115</v>
      </c>
      <c r="L375">
        <v>13</v>
      </c>
    </row>
    <row r="376" spans="1:12">
      <c r="B376" t="s">
        <v>161</v>
      </c>
      <c r="C376" t="s">
        <v>162</v>
      </c>
      <c r="D376" t="s">
        <v>163</v>
      </c>
      <c r="E376" t="s">
        <v>164</v>
      </c>
      <c r="F376" t="s">
        <v>165</v>
      </c>
      <c r="G376" t="s">
        <v>166</v>
      </c>
      <c r="H376" t="s">
        <v>167</v>
      </c>
      <c r="I376" t="s">
        <v>168</v>
      </c>
      <c r="J376" t="s">
        <v>169</v>
      </c>
      <c r="K376" t="s">
        <v>115</v>
      </c>
      <c r="L376">
        <v>13</v>
      </c>
    </row>
    <row r="377" spans="1:12">
      <c r="A377" t="s">
        <v>170</v>
      </c>
      <c r="B377" s="86">
        <v>115623</v>
      </c>
      <c r="C377" t="s">
        <v>647</v>
      </c>
      <c r="D377">
        <v>50</v>
      </c>
      <c r="E377" t="s">
        <v>177</v>
      </c>
      <c r="F377" t="s">
        <v>178</v>
      </c>
      <c r="G377" t="s">
        <v>179</v>
      </c>
      <c r="H377" t="s">
        <v>585</v>
      </c>
      <c r="I377">
        <v>3</v>
      </c>
      <c r="J377" t="s">
        <v>175</v>
      </c>
      <c r="K377" t="s">
        <v>115</v>
      </c>
      <c r="L377">
        <v>13</v>
      </c>
    </row>
    <row r="378" spans="1:12">
      <c r="A378" t="s">
        <v>175</v>
      </c>
      <c r="B378" s="86">
        <v>111353</v>
      </c>
      <c r="C378" t="s">
        <v>648</v>
      </c>
      <c r="D378">
        <v>58</v>
      </c>
      <c r="E378" t="s">
        <v>172</v>
      </c>
      <c r="G378" t="s">
        <v>173</v>
      </c>
      <c r="H378" t="s">
        <v>649</v>
      </c>
      <c r="I378">
        <v>6</v>
      </c>
      <c r="J378" t="s">
        <v>175</v>
      </c>
      <c r="K378" t="s">
        <v>115</v>
      </c>
      <c r="L378">
        <v>13</v>
      </c>
    </row>
    <row r="379" spans="1:12">
      <c r="B379" s="86">
        <v>34295</v>
      </c>
      <c r="C379" t="s">
        <v>650</v>
      </c>
      <c r="D379">
        <v>38</v>
      </c>
      <c r="E379" t="s">
        <v>182</v>
      </c>
      <c r="G379" t="s">
        <v>183</v>
      </c>
      <c r="H379" t="s">
        <v>198</v>
      </c>
      <c r="I379">
        <v>0</v>
      </c>
      <c r="K379" t="s">
        <v>115</v>
      </c>
      <c r="L379">
        <v>13</v>
      </c>
    </row>
    <row r="380" spans="1:12">
      <c r="B380" t="s">
        <v>161</v>
      </c>
      <c r="C380" t="s">
        <v>162</v>
      </c>
      <c r="D380" t="s">
        <v>163</v>
      </c>
      <c r="E380" t="s">
        <v>164</v>
      </c>
      <c r="F380" t="s">
        <v>165</v>
      </c>
      <c r="G380" t="s">
        <v>166</v>
      </c>
      <c r="H380" t="s">
        <v>167</v>
      </c>
      <c r="I380" t="s">
        <v>168</v>
      </c>
      <c r="J380" t="s">
        <v>169</v>
      </c>
      <c r="K380" t="s">
        <v>115</v>
      </c>
      <c r="L380">
        <v>13</v>
      </c>
    </row>
    <row r="381" spans="1:12">
      <c r="A381" t="s">
        <v>170</v>
      </c>
      <c r="B381" s="86">
        <v>109377</v>
      </c>
      <c r="C381" t="s">
        <v>651</v>
      </c>
      <c r="D381">
        <v>47</v>
      </c>
      <c r="E381" t="s">
        <v>177</v>
      </c>
      <c r="F381" t="s">
        <v>178</v>
      </c>
      <c r="G381" t="s">
        <v>179</v>
      </c>
      <c r="H381" t="s">
        <v>652</v>
      </c>
      <c r="I381">
        <v>4</v>
      </c>
      <c r="J381" t="s">
        <v>175</v>
      </c>
      <c r="K381" t="s">
        <v>115</v>
      </c>
      <c r="L381">
        <v>13</v>
      </c>
    </row>
    <row r="382" spans="1:12">
      <c r="B382" s="86">
        <v>48861</v>
      </c>
      <c r="C382" t="s">
        <v>653</v>
      </c>
      <c r="D382">
        <v>41</v>
      </c>
      <c r="E382" t="s">
        <v>172</v>
      </c>
      <c r="G382" t="s">
        <v>193</v>
      </c>
      <c r="H382" t="s">
        <v>654</v>
      </c>
      <c r="I382">
        <v>1</v>
      </c>
      <c r="J382" t="s">
        <v>175</v>
      </c>
      <c r="K382" t="s">
        <v>115</v>
      </c>
      <c r="L382">
        <v>13</v>
      </c>
    </row>
    <row r="383" spans="1:12">
      <c r="B383" s="86">
        <v>38925</v>
      </c>
      <c r="C383" t="s">
        <v>655</v>
      </c>
      <c r="D383">
        <v>40</v>
      </c>
      <c r="E383" t="s">
        <v>182</v>
      </c>
      <c r="G383" t="s">
        <v>183</v>
      </c>
      <c r="H383" t="s">
        <v>255</v>
      </c>
      <c r="I383">
        <v>0</v>
      </c>
      <c r="K383" t="s">
        <v>115</v>
      </c>
      <c r="L383">
        <v>13</v>
      </c>
    </row>
    <row r="384" spans="1:12">
      <c r="B384" s="86">
        <v>20108</v>
      </c>
      <c r="C384" t="s">
        <v>656</v>
      </c>
      <c r="D384">
        <v>58</v>
      </c>
      <c r="E384" t="s">
        <v>312</v>
      </c>
      <c r="G384" t="s">
        <v>183</v>
      </c>
      <c r="H384" t="s">
        <v>657</v>
      </c>
      <c r="I384">
        <v>0</v>
      </c>
      <c r="J384" t="s">
        <v>175</v>
      </c>
      <c r="K384" t="s">
        <v>115</v>
      </c>
      <c r="L384">
        <v>13</v>
      </c>
    </row>
    <row r="385" spans="1:12">
      <c r="B385" t="s">
        <v>161</v>
      </c>
      <c r="C385" t="s">
        <v>162</v>
      </c>
      <c r="D385" t="s">
        <v>163</v>
      </c>
      <c r="E385" t="s">
        <v>164</v>
      </c>
      <c r="F385" t="s">
        <v>165</v>
      </c>
      <c r="G385" t="s">
        <v>166</v>
      </c>
      <c r="H385" t="s">
        <v>167</v>
      </c>
      <c r="I385" t="s">
        <v>168</v>
      </c>
      <c r="J385" t="s">
        <v>169</v>
      </c>
      <c r="K385" t="s">
        <v>115</v>
      </c>
      <c r="L385">
        <v>13</v>
      </c>
    </row>
    <row r="386" spans="1:12">
      <c r="A386" t="s">
        <v>170</v>
      </c>
      <c r="B386" s="86">
        <v>102424</v>
      </c>
      <c r="C386" t="s">
        <v>658</v>
      </c>
      <c r="D386">
        <v>53</v>
      </c>
      <c r="E386" t="s">
        <v>177</v>
      </c>
      <c r="F386" t="s">
        <v>178</v>
      </c>
      <c r="G386" t="s">
        <v>179</v>
      </c>
      <c r="H386" t="s">
        <v>505</v>
      </c>
      <c r="I386">
        <v>3</v>
      </c>
      <c r="J386" t="s">
        <v>175</v>
      </c>
      <c r="K386" t="s">
        <v>115</v>
      </c>
      <c r="L386">
        <v>13</v>
      </c>
    </row>
    <row r="387" spans="1:12">
      <c r="B387" s="86">
        <v>66255</v>
      </c>
      <c r="C387" t="s">
        <v>659</v>
      </c>
      <c r="D387">
        <v>48</v>
      </c>
      <c r="E387" t="s">
        <v>172</v>
      </c>
      <c r="G387" t="s">
        <v>193</v>
      </c>
      <c r="H387" t="s">
        <v>340</v>
      </c>
      <c r="I387">
        <v>3</v>
      </c>
      <c r="J387" t="s">
        <v>175</v>
      </c>
      <c r="K387" t="s">
        <v>115</v>
      </c>
      <c r="L387">
        <v>13</v>
      </c>
    </row>
    <row r="388" spans="1:12">
      <c r="B388" s="86">
        <v>44103</v>
      </c>
      <c r="C388" t="s">
        <v>660</v>
      </c>
      <c r="D388">
        <v>38</v>
      </c>
      <c r="E388" t="s">
        <v>186</v>
      </c>
      <c r="G388" t="s">
        <v>173</v>
      </c>
      <c r="H388" t="s">
        <v>550</v>
      </c>
      <c r="I388">
        <v>1</v>
      </c>
      <c r="K388" t="s">
        <v>115</v>
      </c>
      <c r="L388">
        <v>13</v>
      </c>
    </row>
    <row r="389" spans="1:12">
      <c r="B389" s="86">
        <v>32140</v>
      </c>
      <c r="C389" t="s">
        <v>661</v>
      </c>
      <c r="D389">
        <v>65</v>
      </c>
      <c r="E389" t="s">
        <v>182</v>
      </c>
      <c r="G389" t="s">
        <v>183</v>
      </c>
      <c r="H389" t="s">
        <v>662</v>
      </c>
      <c r="I389">
        <v>0</v>
      </c>
      <c r="K389" t="s">
        <v>115</v>
      </c>
      <c r="L389">
        <v>13</v>
      </c>
    </row>
    <row r="390" spans="1:12">
      <c r="B390" s="86">
        <v>12777</v>
      </c>
      <c r="C390" t="s">
        <v>663</v>
      </c>
      <c r="D390">
        <v>86</v>
      </c>
      <c r="E390" t="s">
        <v>186</v>
      </c>
      <c r="G390" t="s">
        <v>183</v>
      </c>
      <c r="H390" t="s">
        <v>664</v>
      </c>
      <c r="I390">
        <v>0</v>
      </c>
      <c r="K390" t="s">
        <v>115</v>
      </c>
      <c r="L390">
        <v>13</v>
      </c>
    </row>
    <row r="391" spans="1:12">
      <c r="B391" t="s">
        <v>161</v>
      </c>
      <c r="C391" t="s">
        <v>162</v>
      </c>
      <c r="D391" t="s">
        <v>163</v>
      </c>
      <c r="E391" t="s">
        <v>164</v>
      </c>
      <c r="F391" t="s">
        <v>165</v>
      </c>
      <c r="G391" t="s">
        <v>166</v>
      </c>
      <c r="H391" t="s">
        <v>167</v>
      </c>
      <c r="I391" t="s">
        <v>168</v>
      </c>
      <c r="J391" t="s">
        <v>169</v>
      </c>
      <c r="K391" t="s">
        <v>115</v>
      </c>
      <c r="L391">
        <v>13</v>
      </c>
    </row>
    <row r="392" spans="1:12">
      <c r="A392" t="s">
        <v>170</v>
      </c>
      <c r="B392" s="86">
        <v>110872</v>
      </c>
      <c r="C392" t="s">
        <v>665</v>
      </c>
      <c r="D392">
        <v>50</v>
      </c>
      <c r="E392" t="s">
        <v>177</v>
      </c>
      <c r="F392" t="s">
        <v>178</v>
      </c>
      <c r="G392" t="s">
        <v>179</v>
      </c>
      <c r="H392" t="s">
        <v>666</v>
      </c>
      <c r="I392">
        <v>3</v>
      </c>
      <c r="J392" t="s">
        <v>175</v>
      </c>
      <c r="K392" t="s">
        <v>115</v>
      </c>
      <c r="L392">
        <v>13</v>
      </c>
    </row>
    <row r="393" spans="1:12">
      <c r="A393" t="s">
        <v>175</v>
      </c>
      <c r="B393" s="86">
        <v>88915</v>
      </c>
      <c r="C393" t="s">
        <v>667</v>
      </c>
      <c r="D393">
        <v>35</v>
      </c>
      <c r="E393" t="s">
        <v>191</v>
      </c>
      <c r="G393" t="s">
        <v>183</v>
      </c>
      <c r="H393" t="s">
        <v>187</v>
      </c>
      <c r="I393">
        <v>1</v>
      </c>
      <c r="J393" t="s">
        <v>175</v>
      </c>
      <c r="K393" t="s">
        <v>115</v>
      </c>
      <c r="L393">
        <v>13</v>
      </c>
    </row>
    <row r="394" spans="1:12">
      <c r="B394" s="86">
        <v>51595</v>
      </c>
      <c r="C394" t="s">
        <v>668</v>
      </c>
      <c r="D394">
        <v>43</v>
      </c>
      <c r="E394" t="s">
        <v>182</v>
      </c>
      <c r="G394" t="s">
        <v>183</v>
      </c>
      <c r="H394" t="s">
        <v>669</v>
      </c>
      <c r="I394">
        <v>0</v>
      </c>
      <c r="K394" t="s">
        <v>115</v>
      </c>
      <c r="L394">
        <v>13</v>
      </c>
    </row>
    <row r="395" spans="1:12">
      <c r="B395" t="s">
        <v>161</v>
      </c>
      <c r="C395" t="s">
        <v>162</v>
      </c>
      <c r="D395" t="s">
        <v>163</v>
      </c>
      <c r="E395" t="s">
        <v>164</v>
      </c>
      <c r="F395" t="s">
        <v>165</v>
      </c>
      <c r="G395" t="s">
        <v>166</v>
      </c>
      <c r="H395" t="s">
        <v>167</v>
      </c>
      <c r="I395" t="s">
        <v>168</v>
      </c>
      <c r="J395" t="s">
        <v>169</v>
      </c>
      <c r="K395" t="s">
        <v>115</v>
      </c>
      <c r="L395">
        <v>13</v>
      </c>
    </row>
    <row r="396" spans="1:12">
      <c r="A396" t="s">
        <v>170</v>
      </c>
      <c r="B396" s="86">
        <v>104422</v>
      </c>
      <c r="C396" t="s">
        <v>670</v>
      </c>
      <c r="D396">
        <v>54</v>
      </c>
      <c r="E396" t="s">
        <v>172</v>
      </c>
      <c r="G396" t="s">
        <v>179</v>
      </c>
      <c r="H396" t="s">
        <v>499</v>
      </c>
      <c r="I396">
        <v>6</v>
      </c>
      <c r="J396" t="s">
        <v>175</v>
      </c>
      <c r="K396" t="s">
        <v>115</v>
      </c>
      <c r="L396">
        <v>13</v>
      </c>
    </row>
    <row r="397" spans="1:12">
      <c r="A397" t="s">
        <v>175</v>
      </c>
      <c r="B397" s="86">
        <v>83476</v>
      </c>
      <c r="C397" t="s">
        <v>671</v>
      </c>
      <c r="D397">
        <v>65</v>
      </c>
      <c r="E397" t="s">
        <v>177</v>
      </c>
      <c r="F397" t="s">
        <v>178</v>
      </c>
      <c r="G397" t="s">
        <v>173</v>
      </c>
      <c r="H397" t="s">
        <v>229</v>
      </c>
      <c r="I397">
        <v>3</v>
      </c>
      <c r="J397" t="s">
        <v>175</v>
      </c>
      <c r="K397" t="s">
        <v>115</v>
      </c>
      <c r="L397">
        <v>13</v>
      </c>
    </row>
    <row r="398" spans="1:12">
      <c r="B398" s="86">
        <v>27866</v>
      </c>
      <c r="C398" t="s">
        <v>672</v>
      </c>
      <c r="D398">
        <v>38</v>
      </c>
      <c r="E398" t="s">
        <v>182</v>
      </c>
      <c r="G398" t="s">
        <v>183</v>
      </c>
      <c r="H398" t="s">
        <v>204</v>
      </c>
      <c r="I398">
        <v>0</v>
      </c>
      <c r="K398" t="s">
        <v>115</v>
      </c>
      <c r="L398">
        <v>13</v>
      </c>
    </row>
    <row r="399" spans="1:12">
      <c r="B399" s="86">
        <v>18332</v>
      </c>
      <c r="C399" t="s">
        <v>673</v>
      </c>
      <c r="D399">
        <v>47</v>
      </c>
      <c r="E399" t="s">
        <v>312</v>
      </c>
      <c r="G399" t="s">
        <v>183</v>
      </c>
      <c r="H399" t="s">
        <v>674</v>
      </c>
      <c r="I399">
        <v>0</v>
      </c>
      <c r="J399" t="s">
        <v>175</v>
      </c>
      <c r="K399" t="s">
        <v>115</v>
      </c>
      <c r="L399">
        <v>13</v>
      </c>
    </row>
    <row r="400" spans="1:12">
      <c r="B400" t="s">
        <v>161</v>
      </c>
      <c r="C400" t="s">
        <v>162</v>
      </c>
      <c r="D400" t="s">
        <v>163</v>
      </c>
      <c r="E400" t="s">
        <v>164</v>
      </c>
      <c r="F400" t="s">
        <v>165</v>
      </c>
      <c r="G400" t="s">
        <v>166</v>
      </c>
      <c r="H400" t="s">
        <v>167</v>
      </c>
      <c r="I400" t="s">
        <v>168</v>
      </c>
      <c r="J400" t="s">
        <v>169</v>
      </c>
      <c r="K400" t="s">
        <v>115</v>
      </c>
      <c r="L400">
        <v>13</v>
      </c>
    </row>
    <row r="401" spans="1:12">
      <c r="A401" t="s">
        <v>170</v>
      </c>
      <c r="B401" s="86">
        <v>116193</v>
      </c>
      <c r="C401" t="s">
        <v>675</v>
      </c>
      <c r="D401">
        <v>57</v>
      </c>
      <c r="E401" t="s">
        <v>177</v>
      </c>
      <c r="F401" t="s">
        <v>178</v>
      </c>
      <c r="G401" t="s">
        <v>179</v>
      </c>
      <c r="H401" t="s">
        <v>286</v>
      </c>
      <c r="I401">
        <v>9</v>
      </c>
      <c r="J401" t="s">
        <v>175</v>
      </c>
      <c r="K401" t="s">
        <v>115</v>
      </c>
      <c r="L401">
        <v>13</v>
      </c>
    </row>
    <row r="402" spans="1:12">
      <c r="B402" s="86">
        <v>73348</v>
      </c>
      <c r="C402" t="s">
        <v>676</v>
      </c>
      <c r="D402">
        <v>67</v>
      </c>
      <c r="E402" t="s">
        <v>172</v>
      </c>
      <c r="F402" t="s">
        <v>192</v>
      </c>
      <c r="G402" t="s">
        <v>183</v>
      </c>
      <c r="H402" t="s">
        <v>677</v>
      </c>
      <c r="I402">
        <v>0</v>
      </c>
      <c r="J402" t="s">
        <v>175</v>
      </c>
      <c r="K402" t="s">
        <v>115</v>
      </c>
      <c r="L402">
        <v>13</v>
      </c>
    </row>
    <row r="403" spans="1:12">
      <c r="B403" s="86">
        <v>37788</v>
      </c>
      <c r="C403" t="s">
        <v>678</v>
      </c>
      <c r="D403">
        <v>29</v>
      </c>
      <c r="E403" t="s">
        <v>182</v>
      </c>
      <c r="G403" t="s">
        <v>183</v>
      </c>
      <c r="H403" t="s">
        <v>679</v>
      </c>
      <c r="I403">
        <v>0</v>
      </c>
      <c r="K403" t="s">
        <v>115</v>
      </c>
      <c r="L403">
        <v>13</v>
      </c>
    </row>
    <row r="404" spans="1:12">
      <c r="B404" s="86">
        <v>16981</v>
      </c>
      <c r="C404" t="s">
        <v>680</v>
      </c>
      <c r="D404">
        <v>74</v>
      </c>
      <c r="E404" t="s">
        <v>186</v>
      </c>
      <c r="G404" t="s">
        <v>183</v>
      </c>
      <c r="H404" t="s">
        <v>565</v>
      </c>
      <c r="I404">
        <v>0</v>
      </c>
      <c r="K404" t="s">
        <v>115</v>
      </c>
      <c r="L404">
        <v>13</v>
      </c>
    </row>
    <row r="405" spans="1:12">
      <c r="B405" t="s">
        <v>161</v>
      </c>
      <c r="C405" t="s">
        <v>162</v>
      </c>
      <c r="D405" t="s">
        <v>163</v>
      </c>
      <c r="E405" t="s">
        <v>164</v>
      </c>
      <c r="F405" t="s">
        <v>165</v>
      </c>
      <c r="G405" t="s">
        <v>166</v>
      </c>
      <c r="H405" t="s">
        <v>167</v>
      </c>
      <c r="I405" t="s">
        <v>168</v>
      </c>
      <c r="J405" t="s">
        <v>169</v>
      </c>
      <c r="K405" t="s">
        <v>115</v>
      </c>
      <c r="L405">
        <v>13</v>
      </c>
    </row>
    <row r="406" spans="1:12">
      <c r="A406" t="s">
        <v>170</v>
      </c>
      <c r="B406" s="86">
        <v>123368</v>
      </c>
      <c r="C406" t="s">
        <v>681</v>
      </c>
      <c r="D406">
        <v>52</v>
      </c>
      <c r="E406" t="s">
        <v>177</v>
      </c>
      <c r="F406" t="s">
        <v>178</v>
      </c>
      <c r="G406" t="s">
        <v>179</v>
      </c>
      <c r="H406" t="s">
        <v>363</v>
      </c>
      <c r="I406">
        <v>5</v>
      </c>
      <c r="J406" t="s">
        <v>175</v>
      </c>
      <c r="K406" t="s">
        <v>115</v>
      </c>
      <c r="L406">
        <v>13</v>
      </c>
    </row>
    <row r="407" spans="1:12">
      <c r="A407" t="s">
        <v>175</v>
      </c>
      <c r="B407" s="86">
        <v>65809</v>
      </c>
      <c r="C407" t="s">
        <v>682</v>
      </c>
      <c r="D407">
        <v>48</v>
      </c>
      <c r="E407" t="s">
        <v>191</v>
      </c>
      <c r="F407" t="s">
        <v>192</v>
      </c>
      <c r="G407" t="s">
        <v>193</v>
      </c>
      <c r="H407" t="s">
        <v>389</v>
      </c>
      <c r="I407">
        <v>2</v>
      </c>
      <c r="J407" t="s">
        <v>175</v>
      </c>
      <c r="K407" t="s">
        <v>115</v>
      </c>
      <c r="L407">
        <v>13</v>
      </c>
    </row>
    <row r="408" spans="1:12">
      <c r="B408" s="86">
        <v>50861</v>
      </c>
      <c r="C408" t="s">
        <v>683</v>
      </c>
      <c r="D408">
        <v>50</v>
      </c>
      <c r="E408" t="s">
        <v>182</v>
      </c>
      <c r="G408" t="s">
        <v>183</v>
      </c>
      <c r="H408" t="s">
        <v>407</v>
      </c>
      <c r="I408">
        <v>0</v>
      </c>
      <c r="K408" t="s">
        <v>115</v>
      </c>
      <c r="L408">
        <v>13</v>
      </c>
    </row>
    <row r="409" spans="1:12">
      <c r="B409" t="s">
        <v>161</v>
      </c>
      <c r="C409" t="s">
        <v>162</v>
      </c>
      <c r="D409" t="s">
        <v>163</v>
      </c>
      <c r="E409" t="s">
        <v>164</v>
      </c>
      <c r="F409" t="s">
        <v>165</v>
      </c>
      <c r="G409" t="s">
        <v>166</v>
      </c>
      <c r="H409" t="s">
        <v>167</v>
      </c>
      <c r="I409" t="s">
        <v>168</v>
      </c>
      <c r="J409" t="s">
        <v>169</v>
      </c>
      <c r="K409" t="s">
        <v>115</v>
      </c>
      <c r="L409">
        <v>13</v>
      </c>
    </row>
    <row r="410" spans="1:12">
      <c r="A410" t="s">
        <v>170</v>
      </c>
      <c r="B410" s="86">
        <v>93610</v>
      </c>
      <c r="C410" t="s">
        <v>684</v>
      </c>
      <c r="D410">
        <v>62</v>
      </c>
      <c r="E410" t="s">
        <v>177</v>
      </c>
      <c r="F410" t="s">
        <v>178</v>
      </c>
      <c r="G410" t="s">
        <v>179</v>
      </c>
      <c r="H410" t="s">
        <v>333</v>
      </c>
      <c r="I410">
        <v>8</v>
      </c>
      <c r="J410" t="s">
        <v>175</v>
      </c>
      <c r="K410" t="s">
        <v>115</v>
      </c>
      <c r="L410">
        <v>13</v>
      </c>
    </row>
    <row r="411" spans="1:12">
      <c r="B411" s="86">
        <v>44123</v>
      </c>
      <c r="C411" t="s">
        <v>685</v>
      </c>
      <c r="D411">
        <v>54</v>
      </c>
      <c r="E411" t="s">
        <v>172</v>
      </c>
      <c r="G411" t="s">
        <v>193</v>
      </c>
      <c r="H411" t="s">
        <v>527</v>
      </c>
      <c r="I411">
        <v>1</v>
      </c>
      <c r="J411" t="s">
        <v>175</v>
      </c>
      <c r="K411" t="s">
        <v>115</v>
      </c>
      <c r="L411">
        <v>13</v>
      </c>
    </row>
    <row r="412" spans="1:12">
      <c r="B412" s="86">
        <v>28453</v>
      </c>
      <c r="C412" t="s">
        <v>686</v>
      </c>
      <c r="D412">
        <v>66</v>
      </c>
      <c r="E412" t="s">
        <v>182</v>
      </c>
      <c r="G412" t="s">
        <v>183</v>
      </c>
      <c r="H412" t="s">
        <v>687</v>
      </c>
      <c r="I412">
        <v>0</v>
      </c>
      <c r="K412" t="s">
        <v>115</v>
      </c>
      <c r="L412">
        <v>13</v>
      </c>
    </row>
    <row r="413" spans="1:12">
      <c r="B413" s="86">
        <v>9663</v>
      </c>
      <c r="C413" t="s">
        <v>688</v>
      </c>
      <c r="D413">
        <v>46</v>
      </c>
      <c r="E413" t="s">
        <v>192</v>
      </c>
      <c r="G413" t="s">
        <v>183</v>
      </c>
      <c r="H413" t="s">
        <v>689</v>
      </c>
      <c r="I413">
        <v>0</v>
      </c>
      <c r="J413" t="s">
        <v>175</v>
      </c>
      <c r="K413" t="s">
        <v>115</v>
      </c>
      <c r="L413">
        <v>13</v>
      </c>
    </row>
    <row r="414" spans="1:12">
      <c r="B414" s="86">
        <v>8688</v>
      </c>
      <c r="C414" t="s">
        <v>690</v>
      </c>
      <c r="D414">
        <v>61</v>
      </c>
      <c r="E414" t="s">
        <v>312</v>
      </c>
      <c r="G414" t="s">
        <v>183</v>
      </c>
      <c r="H414" t="s">
        <v>691</v>
      </c>
      <c r="I414">
        <v>0</v>
      </c>
      <c r="K414" t="s">
        <v>115</v>
      </c>
      <c r="L414">
        <v>13</v>
      </c>
    </row>
    <row r="415" spans="1:12">
      <c r="B415" t="s">
        <v>161</v>
      </c>
      <c r="C415" t="s">
        <v>162</v>
      </c>
      <c r="D415" t="s">
        <v>163</v>
      </c>
      <c r="E415" t="s">
        <v>164</v>
      </c>
      <c r="F415" t="s">
        <v>165</v>
      </c>
      <c r="G415" t="s">
        <v>166</v>
      </c>
      <c r="H415" t="s">
        <v>167</v>
      </c>
      <c r="I415" t="s">
        <v>168</v>
      </c>
      <c r="J415" t="s">
        <v>169</v>
      </c>
      <c r="K415" t="s">
        <v>115</v>
      </c>
      <c r="L415">
        <v>13</v>
      </c>
    </row>
    <row r="416" spans="1:12">
      <c r="A416" t="s">
        <v>170</v>
      </c>
      <c r="B416" s="86">
        <v>129587</v>
      </c>
      <c r="C416" t="s">
        <v>692</v>
      </c>
      <c r="D416">
        <v>60</v>
      </c>
      <c r="E416" t="s">
        <v>177</v>
      </c>
      <c r="F416" t="s">
        <v>178</v>
      </c>
      <c r="G416" t="s">
        <v>179</v>
      </c>
      <c r="H416" t="s">
        <v>693</v>
      </c>
      <c r="I416">
        <v>7</v>
      </c>
      <c r="J416" t="s">
        <v>175</v>
      </c>
      <c r="K416" t="s">
        <v>115</v>
      </c>
      <c r="L416">
        <v>13</v>
      </c>
    </row>
    <row r="417" spans="1:12">
      <c r="B417" s="86">
        <v>43083</v>
      </c>
      <c r="C417" t="s">
        <v>694</v>
      </c>
      <c r="D417">
        <v>66</v>
      </c>
      <c r="E417" t="s">
        <v>182</v>
      </c>
      <c r="G417" t="s">
        <v>183</v>
      </c>
      <c r="H417" t="s">
        <v>695</v>
      </c>
      <c r="I417">
        <v>0</v>
      </c>
      <c r="K417" t="s">
        <v>115</v>
      </c>
      <c r="L417">
        <v>13</v>
      </c>
    </row>
    <row r="418" spans="1:12">
      <c r="B418" s="86">
        <v>43040</v>
      </c>
      <c r="C418" t="s">
        <v>696</v>
      </c>
      <c r="D418">
        <v>53</v>
      </c>
      <c r="E418" t="s">
        <v>172</v>
      </c>
      <c r="G418" t="s">
        <v>183</v>
      </c>
      <c r="H418" t="s">
        <v>674</v>
      </c>
      <c r="I418">
        <v>0</v>
      </c>
      <c r="J418" t="s">
        <v>175</v>
      </c>
      <c r="K418" t="s">
        <v>115</v>
      </c>
      <c r="L418">
        <v>13</v>
      </c>
    </row>
    <row r="419" spans="1:12">
      <c r="B419" s="86">
        <v>15447</v>
      </c>
      <c r="C419" t="s">
        <v>697</v>
      </c>
      <c r="D419">
        <v>27</v>
      </c>
      <c r="E419" t="s">
        <v>186</v>
      </c>
      <c r="G419" t="s">
        <v>183</v>
      </c>
      <c r="H419" t="s">
        <v>698</v>
      </c>
      <c r="I419">
        <v>0</v>
      </c>
      <c r="K419" t="s">
        <v>115</v>
      </c>
      <c r="L419">
        <v>13</v>
      </c>
    </row>
    <row r="420" spans="1:12">
      <c r="B420" t="s">
        <v>161</v>
      </c>
      <c r="C420" t="s">
        <v>162</v>
      </c>
      <c r="D420" t="s">
        <v>163</v>
      </c>
      <c r="E420" t="s">
        <v>164</v>
      </c>
      <c r="F420" t="s">
        <v>165</v>
      </c>
      <c r="G420" t="s">
        <v>166</v>
      </c>
      <c r="H420" t="s">
        <v>167</v>
      </c>
      <c r="I420" t="s">
        <v>168</v>
      </c>
      <c r="J420" t="s">
        <v>169</v>
      </c>
      <c r="K420" t="s">
        <v>115</v>
      </c>
      <c r="L420">
        <v>13</v>
      </c>
    </row>
    <row r="421" spans="1:12">
      <c r="A421" t="s">
        <v>170</v>
      </c>
      <c r="B421" s="86">
        <v>88499</v>
      </c>
      <c r="C421" t="s">
        <v>699</v>
      </c>
      <c r="D421">
        <v>69</v>
      </c>
      <c r="E421" t="s">
        <v>178</v>
      </c>
      <c r="F421" t="s">
        <v>177</v>
      </c>
      <c r="G421" t="s">
        <v>179</v>
      </c>
      <c r="H421" t="s">
        <v>700</v>
      </c>
      <c r="I421">
        <v>7</v>
      </c>
      <c r="K421" t="s">
        <v>115</v>
      </c>
      <c r="L421">
        <v>13</v>
      </c>
    </row>
    <row r="422" spans="1:12">
      <c r="A422" t="s">
        <v>175</v>
      </c>
      <c r="B422" s="86">
        <v>44721</v>
      </c>
      <c r="C422" t="s">
        <v>701</v>
      </c>
      <c r="D422">
        <v>32</v>
      </c>
      <c r="E422" t="s">
        <v>182</v>
      </c>
      <c r="G422" t="s">
        <v>183</v>
      </c>
      <c r="H422" t="s">
        <v>702</v>
      </c>
      <c r="I422">
        <v>1</v>
      </c>
      <c r="J422" t="s">
        <v>175</v>
      </c>
      <c r="K422" t="s">
        <v>115</v>
      </c>
      <c r="L422">
        <v>13</v>
      </c>
    </row>
    <row r="423" spans="1:12">
      <c r="B423" s="86">
        <v>40067</v>
      </c>
      <c r="C423" t="s">
        <v>703</v>
      </c>
      <c r="D423">
        <v>49</v>
      </c>
      <c r="E423" t="s">
        <v>192</v>
      </c>
      <c r="G423" t="s">
        <v>173</v>
      </c>
      <c r="H423" t="s">
        <v>288</v>
      </c>
      <c r="I423">
        <v>3</v>
      </c>
      <c r="J423" t="s">
        <v>175</v>
      </c>
      <c r="K423" t="s">
        <v>115</v>
      </c>
      <c r="L423">
        <v>13</v>
      </c>
    </row>
    <row r="424" spans="1:12">
      <c r="B424" s="86">
        <v>39233</v>
      </c>
      <c r="C424" t="s">
        <v>704</v>
      </c>
      <c r="D424">
        <v>66</v>
      </c>
      <c r="E424" t="s">
        <v>312</v>
      </c>
      <c r="G424" t="s">
        <v>183</v>
      </c>
      <c r="H424" t="s">
        <v>705</v>
      </c>
      <c r="I424">
        <v>0</v>
      </c>
      <c r="J424" t="s">
        <v>175</v>
      </c>
      <c r="K424" t="s">
        <v>115</v>
      </c>
      <c r="L424">
        <v>13</v>
      </c>
    </row>
    <row r="425" spans="1:12">
      <c r="B425" t="s">
        <v>161</v>
      </c>
      <c r="C425" t="s">
        <v>162</v>
      </c>
      <c r="D425" t="s">
        <v>163</v>
      </c>
      <c r="E425" t="s">
        <v>164</v>
      </c>
      <c r="F425" t="s">
        <v>165</v>
      </c>
      <c r="G425" t="s">
        <v>166</v>
      </c>
      <c r="H425" t="s">
        <v>167</v>
      </c>
      <c r="I425" t="s">
        <v>168</v>
      </c>
      <c r="J425" t="s">
        <v>169</v>
      </c>
      <c r="K425" t="s">
        <v>115</v>
      </c>
      <c r="L425">
        <v>13</v>
      </c>
    </row>
    <row r="426" spans="1:12">
      <c r="A426" t="s">
        <v>170</v>
      </c>
      <c r="B426" s="86">
        <v>113036</v>
      </c>
      <c r="C426" t="s">
        <v>706</v>
      </c>
      <c r="D426">
        <v>65</v>
      </c>
      <c r="E426" t="s">
        <v>177</v>
      </c>
      <c r="F426" t="s">
        <v>178</v>
      </c>
      <c r="G426" t="s">
        <v>179</v>
      </c>
      <c r="H426" t="s">
        <v>286</v>
      </c>
      <c r="I426">
        <v>8</v>
      </c>
      <c r="J426" t="s">
        <v>175</v>
      </c>
      <c r="K426" t="s">
        <v>115</v>
      </c>
      <c r="L426">
        <v>13</v>
      </c>
    </row>
    <row r="427" spans="1:12">
      <c r="B427" s="86">
        <v>43028</v>
      </c>
      <c r="C427" t="s">
        <v>707</v>
      </c>
      <c r="D427">
        <v>41</v>
      </c>
      <c r="E427" t="s">
        <v>172</v>
      </c>
      <c r="G427" t="s">
        <v>183</v>
      </c>
      <c r="H427" t="s">
        <v>708</v>
      </c>
      <c r="I427">
        <v>0</v>
      </c>
      <c r="J427" t="s">
        <v>175</v>
      </c>
      <c r="K427" t="s">
        <v>115</v>
      </c>
      <c r="L427">
        <v>13</v>
      </c>
    </row>
    <row r="428" spans="1:12">
      <c r="B428" s="86">
        <v>35518</v>
      </c>
      <c r="C428" t="s">
        <v>709</v>
      </c>
      <c r="D428">
        <v>39</v>
      </c>
      <c r="E428" t="s">
        <v>182</v>
      </c>
      <c r="G428" t="s">
        <v>183</v>
      </c>
      <c r="H428" t="s">
        <v>198</v>
      </c>
      <c r="I428">
        <v>0</v>
      </c>
      <c r="K428" t="s">
        <v>115</v>
      </c>
      <c r="L428">
        <v>13</v>
      </c>
    </row>
    <row r="429" spans="1:12">
      <c r="B429" s="86">
        <v>11915</v>
      </c>
      <c r="C429" t="s">
        <v>710</v>
      </c>
      <c r="D429">
        <v>40</v>
      </c>
      <c r="E429" t="s">
        <v>312</v>
      </c>
      <c r="G429" t="s">
        <v>183</v>
      </c>
      <c r="H429" t="s">
        <v>711</v>
      </c>
      <c r="I429">
        <v>0</v>
      </c>
      <c r="K429" t="s">
        <v>115</v>
      </c>
      <c r="L429">
        <v>13</v>
      </c>
    </row>
    <row r="430" spans="1:12">
      <c r="B430" t="s">
        <v>161</v>
      </c>
      <c r="C430" t="s">
        <v>162</v>
      </c>
      <c r="D430" t="s">
        <v>163</v>
      </c>
      <c r="E430" t="s">
        <v>164</v>
      </c>
      <c r="F430" t="s">
        <v>165</v>
      </c>
      <c r="G430" t="s">
        <v>166</v>
      </c>
      <c r="H430" t="s">
        <v>167</v>
      </c>
      <c r="I430" t="s">
        <v>168</v>
      </c>
      <c r="J430" t="s">
        <v>169</v>
      </c>
      <c r="K430" t="s">
        <v>115</v>
      </c>
      <c r="L430">
        <v>13</v>
      </c>
    </row>
    <row r="431" spans="1:12">
      <c r="A431" t="s">
        <v>170</v>
      </c>
      <c r="B431" s="86">
        <v>87546</v>
      </c>
      <c r="C431" t="s">
        <v>712</v>
      </c>
      <c r="D431">
        <v>58</v>
      </c>
      <c r="E431" t="s">
        <v>177</v>
      </c>
      <c r="F431" t="s">
        <v>178</v>
      </c>
      <c r="G431" t="s">
        <v>179</v>
      </c>
      <c r="H431" t="s">
        <v>618</v>
      </c>
      <c r="I431">
        <v>5</v>
      </c>
      <c r="J431" t="s">
        <v>175</v>
      </c>
      <c r="K431" t="s">
        <v>115</v>
      </c>
      <c r="L431">
        <v>13</v>
      </c>
    </row>
    <row r="432" spans="1:12">
      <c r="B432" s="86">
        <v>63377</v>
      </c>
      <c r="C432" t="s">
        <v>713</v>
      </c>
      <c r="D432">
        <v>43</v>
      </c>
      <c r="E432" t="s">
        <v>172</v>
      </c>
      <c r="F432" t="s">
        <v>192</v>
      </c>
      <c r="G432" t="s">
        <v>193</v>
      </c>
      <c r="H432" t="s">
        <v>714</v>
      </c>
      <c r="I432">
        <v>1</v>
      </c>
      <c r="J432" t="s">
        <v>175</v>
      </c>
      <c r="K432" t="s">
        <v>115</v>
      </c>
      <c r="L432">
        <v>13</v>
      </c>
    </row>
    <row r="433" spans="1:12">
      <c r="B433" s="86">
        <v>37089</v>
      </c>
      <c r="C433" t="s">
        <v>715</v>
      </c>
      <c r="D433">
        <v>43</v>
      </c>
      <c r="E433" t="s">
        <v>182</v>
      </c>
      <c r="G433" t="s">
        <v>183</v>
      </c>
      <c r="H433" t="s">
        <v>198</v>
      </c>
      <c r="I433">
        <v>0</v>
      </c>
      <c r="K433" t="s">
        <v>115</v>
      </c>
      <c r="L433">
        <v>13</v>
      </c>
    </row>
    <row r="434" spans="1:12">
      <c r="B434" t="s">
        <v>161</v>
      </c>
      <c r="C434" t="s">
        <v>162</v>
      </c>
      <c r="D434" t="s">
        <v>163</v>
      </c>
      <c r="E434" t="s">
        <v>164</v>
      </c>
      <c r="F434" t="s">
        <v>165</v>
      </c>
      <c r="G434" t="s">
        <v>166</v>
      </c>
      <c r="H434" t="s">
        <v>167</v>
      </c>
      <c r="I434" t="s">
        <v>168</v>
      </c>
      <c r="J434" t="s">
        <v>169</v>
      </c>
      <c r="K434" t="s">
        <v>115</v>
      </c>
      <c r="L434">
        <v>13</v>
      </c>
    </row>
    <row r="435" spans="1:12">
      <c r="A435" t="s">
        <v>170</v>
      </c>
      <c r="B435" s="86">
        <v>88507</v>
      </c>
      <c r="C435" t="s">
        <v>716</v>
      </c>
      <c r="D435">
        <v>43</v>
      </c>
      <c r="E435" t="s">
        <v>191</v>
      </c>
      <c r="G435" t="s">
        <v>179</v>
      </c>
      <c r="H435" t="s">
        <v>717</v>
      </c>
      <c r="I435">
        <v>3</v>
      </c>
      <c r="J435" t="s">
        <v>175</v>
      </c>
      <c r="K435" t="s">
        <v>115</v>
      </c>
      <c r="L435">
        <v>13</v>
      </c>
    </row>
    <row r="436" spans="1:12">
      <c r="A436" t="s">
        <v>175</v>
      </c>
      <c r="B436" s="86">
        <v>85714</v>
      </c>
      <c r="C436" t="s">
        <v>718</v>
      </c>
      <c r="D436">
        <v>43</v>
      </c>
      <c r="E436" t="s">
        <v>177</v>
      </c>
      <c r="F436" t="s">
        <v>178</v>
      </c>
      <c r="G436" t="s">
        <v>173</v>
      </c>
      <c r="H436" t="s">
        <v>505</v>
      </c>
      <c r="I436">
        <v>2</v>
      </c>
      <c r="J436" t="s">
        <v>175</v>
      </c>
      <c r="K436" t="s">
        <v>115</v>
      </c>
      <c r="L436">
        <v>13</v>
      </c>
    </row>
    <row r="437" spans="1:12">
      <c r="B437" s="86">
        <v>31384</v>
      </c>
      <c r="C437" t="s">
        <v>719</v>
      </c>
      <c r="D437">
        <v>66</v>
      </c>
      <c r="E437" t="s">
        <v>182</v>
      </c>
      <c r="G437" t="s">
        <v>183</v>
      </c>
      <c r="H437" t="s">
        <v>217</v>
      </c>
      <c r="I437">
        <v>0</v>
      </c>
      <c r="K437" t="s">
        <v>115</v>
      </c>
      <c r="L437">
        <v>13</v>
      </c>
    </row>
    <row r="438" spans="1:12">
      <c r="B438" s="86">
        <v>8759</v>
      </c>
      <c r="C438" t="s">
        <v>720</v>
      </c>
      <c r="D438">
        <v>49</v>
      </c>
      <c r="E438" t="s">
        <v>186</v>
      </c>
      <c r="G438" t="s">
        <v>183</v>
      </c>
      <c r="H438" t="s">
        <v>721</v>
      </c>
      <c r="I438">
        <v>0</v>
      </c>
      <c r="K438" t="s">
        <v>115</v>
      </c>
      <c r="L438">
        <v>13</v>
      </c>
    </row>
    <row r="439" spans="1:12">
      <c r="B439" t="s">
        <v>161</v>
      </c>
      <c r="C439" t="s">
        <v>162</v>
      </c>
      <c r="D439" t="s">
        <v>163</v>
      </c>
      <c r="E439" t="s">
        <v>164</v>
      </c>
      <c r="F439" t="s">
        <v>165</v>
      </c>
      <c r="G439" t="s">
        <v>166</v>
      </c>
      <c r="H439" t="s">
        <v>167</v>
      </c>
      <c r="I439" t="s">
        <v>168</v>
      </c>
      <c r="J439" t="s">
        <v>169</v>
      </c>
      <c r="K439" t="s">
        <v>115</v>
      </c>
      <c r="L439">
        <v>13</v>
      </c>
    </row>
    <row r="440" spans="1:12">
      <c r="A440" t="s">
        <v>170</v>
      </c>
      <c r="B440" s="86">
        <v>98536</v>
      </c>
      <c r="C440" t="s">
        <v>722</v>
      </c>
      <c r="D440">
        <v>68</v>
      </c>
      <c r="E440" t="s">
        <v>177</v>
      </c>
      <c r="F440" t="s">
        <v>178</v>
      </c>
      <c r="G440" t="s">
        <v>179</v>
      </c>
      <c r="H440" t="s">
        <v>674</v>
      </c>
      <c r="I440">
        <v>2</v>
      </c>
      <c r="J440" t="s">
        <v>175</v>
      </c>
      <c r="K440" t="s">
        <v>115</v>
      </c>
      <c r="L440">
        <v>13</v>
      </c>
    </row>
    <row r="441" spans="1:12">
      <c r="A441" t="s">
        <v>175</v>
      </c>
      <c r="B441" s="86">
        <v>56701</v>
      </c>
      <c r="C441" t="s">
        <v>723</v>
      </c>
      <c r="D441">
        <v>45</v>
      </c>
      <c r="E441" t="s">
        <v>191</v>
      </c>
      <c r="G441" t="s">
        <v>193</v>
      </c>
      <c r="H441" t="s">
        <v>324</v>
      </c>
      <c r="I441">
        <v>2</v>
      </c>
      <c r="J441" t="s">
        <v>175</v>
      </c>
      <c r="K441" t="s">
        <v>115</v>
      </c>
      <c r="L441">
        <v>13</v>
      </c>
    </row>
    <row r="442" spans="1:12">
      <c r="B442" s="86">
        <v>36976</v>
      </c>
      <c r="C442" t="s">
        <v>724</v>
      </c>
      <c r="D442">
        <v>30</v>
      </c>
      <c r="E442" t="s">
        <v>182</v>
      </c>
      <c r="G442" t="s">
        <v>183</v>
      </c>
      <c r="H442" t="s">
        <v>725</v>
      </c>
      <c r="I442">
        <v>0</v>
      </c>
      <c r="J442" t="s">
        <v>175</v>
      </c>
      <c r="K442" t="s">
        <v>115</v>
      </c>
      <c r="L442">
        <v>13</v>
      </c>
    </row>
    <row r="443" spans="1:12">
      <c r="B443" s="86">
        <v>11484</v>
      </c>
      <c r="C443" t="s">
        <v>726</v>
      </c>
      <c r="D443">
        <v>57</v>
      </c>
      <c r="E443" t="s">
        <v>312</v>
      </c>
      <c r="G443" t="s">
        <v>183</v>
      </c>
      <c r="H443" t="s">
        <v>727</v>
      </c>
      <c r="I443">
        <v>0</v>
      </c>
      <c r="J443" t="s">
        <v>175</v>
      </c>
      <c r="K443" t="s">
        <v>115</v>
      </c>
      <c r="L443">
        <v>13</v>
      </c>
    </row>
    <row r="444" spans="1:12">
      <c r="B444" s="86">
        <v>9334</v>
      </c>
      <c r="C444" t="s">
        <v>728</v>
      </c>
      <c r="D444">
        <v>34</v>
      </c>
      <c r="E444" t="s">
        <v>186</v>
      </c>
      <c r="G444" t="s">
        <v>183</v>
      </c>
      <c r="H444" t="s">
        <v>729</v>
      </c>
      <c r="I444">
        <v>0</v>
      </c>
      <c r="K444" t="s">
        <v>115</v>
      </c>
      <c r="L444">
        <v>13</v>
      </c>
    </row>
    <row r="445" spans="1:12">
      <c r="B445" t="s">
        <v>161</v>
      </c>
      <c r="C445" t="s">
        <v>162</v>
      </c>
      <c r="D445" t="s">
        <v>163</v>
      </c>
      <c r="E445" t="s">
        <v>164</v>
      </c>
      <c r="F445" t="s">
        <v>165</v>
      </c>
      <c r="G445" t="s">
        <v>166</v>
      </c>
      <c r="H445" t="s">
        <v>167</v>
      </c>
      <c r="I445" t="s">
        <v>168</v>
      </c>
      <c r="J445" t="s">
        <v>169</v>
      </c>
      <c r="K445" t="s">
        <v>115</v>
      </c>
      <c r="L445">
        <v>13</v>
      </c>
    </row>
    <row r="446" spans="1:12">
      <c r="A446" t="s">
        <v>170</v>
      </c>
      <c r="B446" s="86">
        <v>125351</v>
      </c>
      <c r="C446" t="s">
        <v>730</v>
      </c>
      <c r="D446">
        <v>69</v>
      </c>
      <c r="E446" t="s">
        <v>177</v>
      </c>
      <c r="G446" t="s">
        <v>179</v>
      </c>
      <c r="H446" t="s">
        <v>731</v>
      </c>
      <c r="I446">
        <v>7</v>
      </c>
      <c r="J446" t="s">
        <v>175</v>
      </c>
      <c r="K446" t="s">
        <v>115</v>
      </c>
      <c r="L446">
        <v>13</v>
      </c>
    </row>
    <row r="447" spans="1:12">
      <c r="B447" s="86">
        <v>46156</v>
      </c>
      <c r="C447" t="s">
        <v>732</v>
      </c>
      <c r="D447">
        <v>49</v>
      </c>
      <c r="E447" t="s">
        <v>191</v>
      </c>
      <c r="G447" t="s">
        <v>173</v>
      </c>
      <c r="H447" t="s">
        <v>733</v>
      </c>
      <c r="I447">
        <v>1</v>
      </c>
      <c r="J447" t="s">
        <v>175</v>
      </c>
      <c r="K447" t="s">
        <v>115</v>
      </c>
      <c r="L447">
        <v>13</v>
      </c>
    </row>
    <row r="448" spans="1:12">
      <c r="B448" s="86">
        <v>39724</v>
      </c>
      <c r="C448" t="s">
        <v>734</v>
      </c>
      <c r="D448">
        <v>55</v>
      </c>
      <c r="E448" t="s">
        <v>182</v>
      </c>
      <c r="G448" t="s">
        <v>183</v>
      </c>
      <c r="H448" t="s">
        <v>217</v>
      </c>
      <c r="I448">
        <v>0</v>
      </c>
      <c r="K448" t="s">
        <v>115</v>
      </c>
      <c r="L448">
        <v>13</v>
      </c>
    </row>
    <row r="449" spans="1:12">
      <c r="B449" t="s">
        <v>161</v>
      </c>
      <c r="C449" t="s">
        <v>162</v>
      </c>
      <c r="D449" t="s">
        <v>163</v>
      </c>
      <c r="E449" t="s">
        <v>164</v>
      </c>
      <c r="F449" t="s">
        <v>165</v>
      </c>
      <c r="G449" t="s">
        <v>166</v>
      </c>
      <c r="H449" t="s">
        <v>167</v>
      </c>
      <c r="I449" t="s">
        <v>168</v>
      </c>
      <c r="J449" t="s">
        <v>169</v>
      </c>
      <c r="K449" t="s">
        <v>115</v>
      </c>
      <c r="L449">
        <v>13</v>
      </c>
    </row>
    <row r="450" spans="1:12">
      <c r="A450" t="s">
        <v>170</v>
      </c>
      <c r="B450" s="86">
        <v>106143</v>
      </c>
      <c r="C450" t="s">
        <v>735</v>
      </c>
      <c r="D450">
        <v>72</v>
      </c>
      <c r="E450" t="s">
        <v>177</v>
      </c>
      <c r="F450" t="s">
        <v>178</v>
      </c>
      <c r="G450" t="s">
        <v>179</v>
      </c>
      <c r="H450" t="s">
        <v>229</v>
      </c>
      <c r="I450">
        <v>3</v>
      </c>
      <c r="J450" t="s">
        <v>175</v>
      </c>
      <c r="K450" t="s">
        <v>115</v>
      </c>
      <c r="L450">
        <v>13</v>
      </c>
    </row>
    <row r="451" spans="1:12">
      <c r="A451" t="s">
        <v>175</v>
      </c>
      <c r="B451" s="86">
        <v>89877</v>
      </c>
      <c r="C451" t="s">
        <v>736</v>
      </c>
      <c r="D451">
        <v>68</v>
      </c>
      <c r="E451" t="s">
        <v>172</v>
      </c>
      <c r="G451" t="s">
        <v>173</v>
      </c>
      <c r="H451" t="s">
        <v>579</v>
      </c>
      <c r="I451">
        <v>12</v>
      </c>
      <c r="J451" t="s">
        <v>175</v>
      </c>
      <c r="K451" t="s">
        <v>115</v>
      </c>
      <c r="L451">
        <v>13</v>
      </c>
    </row>
    <row r="452" spans="1:12">
      <c r="B452" s="86">
        <v>35699</v>
      </c>
      <c r="C452" t="s">
        <v>737</v>
      </c>
      <c r="D452">
        <v>44</v>
      </c>
      <c r="E452" t="s">
        <v>182</v>
      </c>
      <c r="G452" t="s">
        <v>183</v>
      </c>
      <c r="H452" t="s">
        <v>267</v>
      </c>
      <c r="I452">
        <v>0</v>
      </c>
      <c r="K452" t="s">
        <v>115</v>
      </c>
      <c r="L452">
        <v>13</v>
      </c>
    </row>
    <row r="453" spans="1:12">
      <c r="B453" t="s">
        <v>161</v>
      </c>
      <c r="C453" t="s">
        <v>162</v>
      </c>
      <c r="D453" t="s">
        <v>163</v>
      </c>
      <c r="E453" t="s">
        <v>164</v>
      </c>
      <c r="F453" t="s">
        <v>165</v>
      </c>
      <c r="G453" t="s">
        <v>166</v>
      </c>
      <c r="H453" t="s">
        <v>167</v>
      </c>
      <c r="I453" t="s">
        <v>168</v>
      </c>
      <c r="J453" t="s">
        <v>169</v>
      </c>
      <c r="K453" t="s">
        <v>115</v>
      </c>
      <c r="L453">
        <v>13</v>
      </c>
    </row>
    <row r="454" spans="1:12">
      <c r="A454" t="s">
        <v>170</v>
      </c>
      <c r="B454" s="86">
        <v>107608</v>
      </c>
      <c r="C454" t="s">
        <v>738</v>
      </c>
      <c r="D454">
        <v>41</v>
      </c>
      <c r="E454" t="s">
        <v>177</v>
      </c>
      <c r="F454" t="s">
        <v>178</v>
      </c>
      <c r="G454" t="s">
        <v>179</v>
      </c>
      <c r="H454" t="s">
        <v>666</v>
      </c>
      <c r="I454">
        <v>3</v>
      </c>
      <c r="J454" t="s">
        <v>175</v>
      </c>
      <c r="K454" t="s">
        <v>115</v>
      </c>
      <c r="L454">
        <v>13</v>
      </c>
    </row>
    <row r="455" spans="1:12">
      <c r="B455" s="86">
        <v>87584</v>
      </c>
      <c r="C455" t="s">
        <v>739</v>
      </c>
      <c r="D455">
        <v>58</v>
      </c>
      <c r="E455" t="s">
        <v>172</v>
      </c>
      <c r="G455" t="s">
        <v>193</v>
      </c>
      <c r="H455" t="s">
        <v>292</v>
      </c>
      <c r="I455">
        <v>5</v>
      </c>
      <c r="J455" t="s">
        <v>175</v>
      </c>
      <c r="K455" t="s">
        <v>115</v>
      </c>
      <c r="L455">
        <v>13</v>
      </c>
    </row>
    <row r="456" spans="1:12">
      <c r="B456" s="86">
        <v>36878</v>
      </c>
      <c r="C456" t="s">
        <v>740</v>
      </c>
      <c r="D456">
        <v>36</v>
      </c>
      <c r="E456" t="s">
        <v>182</v>
      </c>
      <c r="G456" t="s">
        <v>183</v>
      </c>
      <c r="H456" t="s">
        <v>217</v>
      </c>
      <c r="I456">
        <v>0</v>
      </c>
      <c r="K456" t="s">
        <v>115</v>
      </c>
      <c r="L456">
        <v>13</v>
      </c>
    </row>
    <row r="457" spans="1:12">
      <c r="B457" s="86">
        <v>30658</v>
      </c>
      <c r="C457" t="s">
        <v>741</v>
      </c>
      <c r="D457">
        <v>56</v>
      </c>
      <c r="E457" t="s">
        <v>312</v>
      </c>
      <c r="G457" t="s">
        <v>173</v>
      </c>
      <c r="H457" t="s">
        <v>509</v>
      </c>
      <c r="I457">
        <v>2</v>
      </c>
      <c r="J457" t="s">
        <v>175</v>
      </c>
      <c r="K457" t="s">
        <v>115</v>
      </c>
      <c r="L457">
        <v>13</v>
      </c>
    </row>
    <row r="458" spans="1:12">
      <c r="B458" t="s">
        <v>161</v>
      </c>
      <c r="C458" t="s">
        <v>162</v>
      </c>
      <c r="D458" t="s">
        <v>163</v>
      </c>
      <c r="E458" t="s">
        <v>164</v>
      </c>
      <c r="F458" t="s">
        <v>165</v>
      </c>
      <c r="G458" t="s">
        <v>166</v>
      </c>
      <c r="H458" t="s">
        <v>167</v>
      </c>
      <c r="I458" t="s">
        <v>168</v>
      </c>
      <c r="J458" t="s">
        <v>169</v>
      </c>
      <c r="K458" t="s">
        <v>115</v>
      </c>
      <c r="L458">
        <v>13</v>
      </c>
    </row>
    <row r="459" spans="1:12">
      <c r="A459" t="s">
        <v>170</v>
      </c>
      <c r="B459" s="86">
        <v>110273</v>
      </c>
      <c r="C459" t="s">
        <v>742</v>
      </c>
      <c r="D459">
        <v>44</v>
      </c>
      <c r="E459" t="s">
        <v>177</v>
      </c>
      <c r="F459" t="s">
        <v>178</v>
      </c>
      <c r="G459" t="s">
        <v>179</v>
      </c>
      <c r="H459" t="s">
        <v>585</v>
      </c>
      <c r="I459">
        <v>3</v>
      </c>
      <c r="J459" t="s">
        <v>175</v>
      </c>
      <c r="K459" t="s">
        <v>115</v>
      </c>
      <c r="L459">
        <v>13</v>
      </c>
    </row>
    <row r="460" spans="1:12">
      <c r="B460" s="86">
        <v>51362</v>
      </c>
      <c r="C460" t="s">
        <v>743</v>
      </c>
      <c r="D460">
        <v>59</v>
      </c>
      <c r="E460" t="s">
        <v>172</v>
      </c>
      <c r="G460" t="s">
        <v>193</v>
      </c>
      <c r="H460" t="s">
        <v>180</v>
      </c>
      <c r="I460">
        <v>1</v>
      </c>
      <c r="J460" t="s">
        <v>175</v>
      </c>
      <c r="K460" t="s">
        <v>115</v>
      </c>
      <c r="L460">
        <v>13</v>
      </c>
    </row>
    <row r="461" spans="1:12">
      <c r="B461" s="86">
        <v>49902</v>
      </c>
      <c r="C461" t="s">
        <v>744</v>
      </c>
      <c r="D461">
        <v>60</v>
      </c>
      <c r="E461" t="s">
        <v>182</v>
      </c>
      <c r="G461" t="s">
        <v>183</v>
      </c>
      <c r="H461" t="s">
        <v>745</v>
      </c>
      <c r="I461">
        <v>0</v>
      </c>
      <c r="K461" t="s">
        <v>115</v>
      </c>
      <c r="L461">
        <v>13</v>
      </c>
    </row>
    <row r="462" spans="1:12">
      <c r="B462" t="s">
        <v>161</v>
      </c>
      <c r="C462" t="s">
        <v>162</v>
      </c>
      <c r="D462" t="s">
        <v>163</v>
      </c>
      <c r="E462" t="s">
        <v>164</v>
      </c>
      <c r="F462" t="s">
        <v>165</v>
      </c>
      <c r="G462" t="s">
        <v>166</v>
      </c>
      <c r="H462" t="s">
        <v>167</v>
      </c>
      <c r="I462" t="s">
        <v>168</v>
      </c>
      <c r="J462" t="s">
        <v>169</v>
      </c>
      <c r="K462" t="s">
        <v>115</v>
      </c>
      <c r="L462">
        <v>13</v>
      </c>
    </row>
    <row r="463" spans="1:12">
      <c r="A463" t="s">
        <v>170</v>
      </c>
      <c r="B463" s="86">
        <v>83984</v>
      </c>
      <c r="C463" t="s">
        <v>746</v>
      </c>
      <c r="D463">
        <v>50</v>
      </c>
      <c r="E463" t="s">
        <v>177</v>
      </c>
      <c r="F463" t="s">
        <v>178</v>
      </c>
      <c r="G463" t="s">
        <v>173</v>
      </c>
      <c r="H463" t="s">
        <v>747</v>
      </c>
      <c r="I463">
        <v>2</v>
      </c>
      <c r="J463" t="s">
        <v>175</v>
      </c>
      <c r="K463" t="s">
        <v>115</v>
      </c>
      <c r="L463">
        <v>13</v>
      </c>
    </row>
    <row r="464" spans="1:12">
      <c r="A464" t="s">
        <v>175</v>
      </c>
      <c r="B464" s="86">
        <v>82351</v>
      </c>
      <c r="C464" t="s">
        <v>748</v>
      </c>
      <c r="D464">
        <v>52</v>
      </c>
      <c r="E464" t="s">
        <v>172</v>
      </c>
      <c r="G464" t="s">
        <v>179</v>
      </c>
      <c r="H464" t="s">
        <v>749</v>
      </c>
      <c r="I464">
        <v>5</v>
      </c>
      <c r="J464" t="s">
        <v>175</v>
      </c>
      <c r="K464" t="s">
        <v>115</v>
      </c>
      <c r="L464">
        <v>13</v>
      </c>
    </row>
    <row r="465" spans="1:12">
      <c r="B465" s="86">
        <v>35598</v>
      </c>
      <c r="C465" t="s">
        <v>750</v>
      </c>
      <c r="D465">
        <v>40</v>
      </c>
      <c r="E465" t="s">
        <v>182</v>
      </c>
      <c r="G465" t="s">
        <v>183</v>
      </c>
      <c r="H465" t="s">
        <v>198</v>
      </c>
      <c r="I465">
        <v>0</v>
      </c>
      <c r="J465" t="s">
        <v>175</v>
      </c>
      <c r="K465" t="s">
        <v>115</v>
      </c>
      <c r="L465">
        <v>13</v>
      </c>
    </row>
    <row r="466" spans="1:12">
      <c r="B466" t="s">
        <v>161</v>
      </c>
      <c r="C466" t="s">
        <v>162</v>
      </c>
      <c r="D466" t="s">
        <v>163</v>
      </c>
      <c r="E466" t="s">
        <v>164</v>
      </c>
      <c r="F466" t="s">
        <v>165</v>
      </c>
      <c r="G466" t="s">
        <v>166</v>
      </c>
      <c r="H466" t="s">
        <v>167</v>
      </c>
      <c r="I466" t="s">
        <v>168</v>
      </c>
      <c r="J466" t="s">
        <v>169</v>
      </c>
      <c r="K466" t="s">
        <v>115</v>
      </c>
      <c r="L466">
        <v>13</v>
      </c>
    </row>
    <row r="467" spans="1:12">
      <c r="A467" t="s">
        <v>170</v>
      </c>
      <c r="B467" s="86">
        <v>116757</v>
      </c>
      <c r="C467" t="s">
        <v>751</v>
      </c>
      <c r="D467">
        <v>53</v>
      </c>
      <c r="E467" t="s">
        <v>177</v>
      </c>
      <c r="F467" t="s">
        <v>178</v>
      </c>
      <c r="G467" t="s">
        <v>179</v>
      </c>
      <c r="H467" t="s">
        <v>752</v>
      </c>
      <c r="I467">
        <v>7</v>
      </c>
      <c r="J467" t="s">
        <v>175</v>
      </c>
      <c r="K467" t="s">
        <v>115</v>
      </c>
      <c r="L467">
        <v>13</v>
      </c>
    </row>
    <row r="468" spans="1:12">
      <c r="B468" s="86">
        <v>80014</v>
      </c>
      <c r="C468" t="s">
        <v>753</v>
      </c>
      <c r="D468">
        <v>47</v>
      </c>
      <c r="E468" t="s">
        <v>172</v>
      </c>
      <c r="G468" t="s">
        <v>193</v>
      </c>
      <c r="H468" t="s">
        <v>754</v>
      </c>
      <c r="I468">
        <v>3</v>
      </c>
      <c r="J468" t="s">
        <v>175</v>
      </c>
      <c r="K468" t="s">
        <v>115</v>
      </c>
      <c r="L468">
        <v>13</v>
      </c>
    </row>
    <row r="469" spans="1:12">
      <c r="B469" s="86">
        <v>36980</v>
      </c>
      <c r="C469" t="s">
        <v>755</v>
      </c>
      <c r="D469">
        <v>53</v>
      </c>
      <c r="E469" t="s">
        <v>182</v>
      </c>
      <c r="G469" t="s">
        <v>183</v>
      </c>
      <c r="H469" t="s">
        <v>255</v>
      </c>
      <c r="I469">
        <v>0</v>
      </c>
      <c r="K469" t="s">
        <v>115</v>
      </c>
      <c r="L469">
        <v>13</v>
      </c>
    </row>
    <row r="470" spans="1:12">
      <c r="B470" s="86">
        <v>20288</v>
      </c>
      <c r="C470" t="s">
        <v>756</v>
      </c>
      <c r="D470">
        <v>41</v>
      </c>
      <c r="E470" t="s">
        <v>312</v>
      </c>
      <c r="G470" t="s">
        <v>183</v>
      </c>
      <c r="H470" t="s">
        <v>382</v>
      </c>
      <c r="I470">
        <v>0</v>
      </c>
      <c r="J470" t="s">
        <v>175</v>
      </c>
      <c r="K470" t="s">
        <v>115</v>
      </c>
      <c r="L470">
        <v>13</v>
      </c>
    </row>
    <row r="471" spans="1:12">
      <c r="B471" t="s">
        <v>161</v>
      </c>
      <c r="C471" t="s">
        <v>162</v>
      </c>
      <c r="D471" t="s">
        <v>163</v>
      </c>
      <c r="E471" t="s">
        <v>164</v>
      </c>
      <c r="F471" t="s">
        <v>165</v>
      </c>
      <c r="G471" t="s">
        <v>166</v>
      </c>
      <c r="H471" t="s">
        <v>167</v>
      </c>
      <c r="I471" t="s">
        <v>168</v>
      </c>
      <c r="J471" t="s">
        <v>169</v>
      </c>
      <c r="K471" t="s">
        <v>115</v>
      </c>
      <c r="L471">
        <v>13</v>
      </c>
    </row>
    <row r="472" spans="1:12">
      <c r="A472" t="s">
        <v>170</v>
      </c>
      <c r="B472" s="86">
        <v>104709</v>
      </c>
      <c r="C472" t="s">
        <v>757</v>
      </c>
      <c r="D472">
        <v>33</v>
      </c>
      <c r="E472" t="s">
        <v>177</v>
      </c>
      <c r="F472" t="s">
        <v>178</v>
      </c>
      <c r="G472" t="s">
        <v>179</v>
      </c>
      <c r="H472" t="s">
        <v>758</v>
      </c>
      <c r="I472">
        <v>2</v>
      </c>
      <c r="J472" t="s">
        <v>175</v>
      </c>
      <c r="K472" t="s">
        <v>115</v>
      </c>
      <c r="L472">
        <v>13</v>
      </c>
    </row>
    <row r="473" spans="1:12">
      <c r="B473" s="86">
        <v>63706</v>
      </c>
      <c r="C473" t="s">
        <v>759</v>
      </c>
      <c r="D473">
        <v>47</v>
      </c>
      <c r="E473" t="s">
        <v>172</v>
      </c>
      <c r="G473" t="s">
        <v>193</v>
      </c>
      <c r="H473" t="s">
        <v>417</v>
      </c>
      <c r="I473">
        <v>1</v>
      </c>
      <c r="J473" t="s">
        <v>175</v>
      </c>
      <c r="K473" t="s">
        <v>115</v>
      </c>
      <c r="L473">
        <v>13</v>
      </c>
    </row>
    <row r="474" spans="1:12">
      <c r="B474" s="86">
        <v>50836</v>
      </c>
      <c r="C474" t="s">
        <v>760</v>
      </c>
      <c r="D474">
        <v>35</v>
      </c>
      <c r="E474" t="s">
        <v>191</v>
      </c>
      <c r="G474" t="s">
        <v>183</v>
      </c>
      <c r="H474" t="s">
        <v>761</v>
      </c>
      <c r="I474">
        <v>0</v>
      </c>
      <c r="J474" t="s">
        <v>175</v>
      </c>
      <c r="K474" t="s">
        <v>115</v>
      </c>
      <c r="L474">
        <v>13</v>
      </c>
    </row>
    <row r="475" spans="1:12">
      <c r="B475" s="86">
        <v>35166</v>
      </c>
      <c r="C475" t="s">
        <v>762</v>
      </c>
      <c r="D475">
        <v>34</v>
      </c>
      <c r="E475" t="s">
        <v>182</v>
      </c>
      <c r="G475" t="s">
        <v>183</v>
      </c>
      <c r="H475" t="s">
        <v>255</v>
      </c>
      <c r="I475">
        <v>0</v>
      </c>
      <c r="K475" t="s">
        <v>115</v>
      </c>
      <c r="L475">
        <v>13</v>
      </c>
    </row>
    <row r="476" spans="1:12">
      <c r="B476" t="s">
        <v>161</v>
      </c>
      <c r="C476" t="s">
        <v>162</v>
      </c>
      <c r="D476" t="s">
        <v>163</v>
      </c>
      <c r="E476" t="s">
        <v>164</v>
      </c>
      <c r="F476" t="s">
        <v>165</v>
      </c>
      <c r="G476" t="s">
        <v>166</v>
      </c>
      <c r="H476" t="s">
        <v>167</v>
      </c>
      <c r="I476" t="s">
        <v>168</v>
      </c>
      <c r="J476" t="s">
        <v>169</v>
      </c>
      <c r="K476" t="s">
        <v>115</v>
      </c>
      <c r="L476">
        <v>13</v>
      </c>
    </row>
    <row r="477" spans="1:12">
      <c r="A477" t="s">
        <v>170</v>
      </c>
      <c r="B477" s="86">
        <v>126024</v>
      </c>
      <c r="C477" t="s">
        <v>763</v>
      </c>
      <c r="D477">
        <v>51</v>
      </c>
      <c r="E477" t="s">
        <v>177</v>
      </c>
      <c r="F477" t="s">
        <v>178</v>
      </c>
      <c r="G477" t="s">
        <v>179</v>
      </c>
      <c r="H477" t="s">
        <v>764</v>
      </c>
      <c r="I477">
        <v>4</v>
      </c>
      <c r="J477" t="s">
        <v>175</v>
      </c>
      <c r="K477" t="s">
        <v>115</v>
      </c>
      <c r="L477">
        <v>13</v>
      </c>
    </row>
    <row r="478" spans="1:12">
      <c r="B478" s="86">
        <v>71212</v>
      </c>
      <c r="C478" t="s">
        <v>765</v>
      </c>
      <c r="D478">
        <v>58</v>
      </c>
      <c r="E478" t="s">
        <v>172</v>
      </c>
      <c r="G478" t="s">
        <v>193</v>
      </c>
      <c r="H478" t="s">
        <v>340</v>
      </c>
      <c r="I478">
        <v>3</v>
      </c>
      <c r="J478" t="s">
        <v>175</v>
      </c>
      <c r="K478" t="s">
        <v>115</v>
      </c>
      <c r="L478">
        <v>13</v>
      </c>
    </row>
    <row r="479" spans="1:12">
      <c r="B479" s="86">
        <v>32887</v>
      </c>
      <c r="C479" t="s">
        <v>766</v>
      </c>
      <c r="D479">
        <v>40</v>
      </c>
      <c r="E479" t="s">
        <v>182</v>
      </c>
      <c r="G479" t="s">
        <v>183</v>
      </c>
      <c r="H479" t="s">
        <v>255</v>
      </c>
      <c r="I479">
        <v>0</v>
      </c>
      <c r="K479" t="s">
        <v>115</v>
      </c>
      <c r="L479">
        <v>13</v>
      </c>
    </row>
    <row r="480" spans="1:12">
      <c r="B480" s="86">
        <v>13680</v>
      </c>
      <c r="C480" t="s">
        <v>767</v>
      </c>
      <c r="D480">
        <v>39</v>
      </c>
      <c r="E480" t="s">
        <v>312</v>
      </c>
      <c r="G480" t="s">
        <v>183</v>
      </c>
      <c r="H480" t="s">
        <v>187</v>
      </c>
      <c r="I480">
        <v>0</v>
      </c>
      <c r="J480" t="s">
        <v>175</v>
      </c>
      <c r="K480" t="s">
        <v>115</v>
      </c>
      <c r="L480">
        <v>13</v>
      </c>
    </row>
    <row r="481" spans="1:12">
      <c r="B481" t="s">
        <v>161</v>
      </c>
      <c r="C481" t="s">
        <v>162</v>
      </c>
      <c r="D481" t="s">
        <v>163</v>
      </c>
      <c r="E481" t="s">
        <v>164</v>
      </c>
      <c r="F481" t="s">
        <v>165</v>
      </c>
      <c r="G481" t="s">
        <v>166</v>
      </c>
      <c r="H481" t="s">
        <v>167</v>
      </c>
      <c r="I481" t="s">
        <v>168</v>
      </c>
      <c r="J481" t="s">
        <v>169</v>
      </c>
      <c r="K481" t="s">
        <v>115</v>
      </c>
      <c r="L481">
        <v>13</v>
      </c>
    </row>
    <row r="482" spans="1:12">
      <c r="A482" t="s">
        <v>170</v>
      </c>
      <c r="B482" s="86">
        <v>100081</v>
      </c>
      <c r="C482" t="s">
        <v>768</v>
      </c>
      <c r="D482">
        <v>45</v>
      </c>
      <c r="E482" t="s">
        <v>177</v>
      </c>
      <c r="F482" t="s">
        <v>246</v>
      </c>
      <c r="G482" t="s">
        <v>179</v>
      </c>
      <c r="H482" t="s">
        <v>397</v>
      </c>
      <c r="I482">
        <v>5</v>
      </c>
      <c r="J482" t="s">
        <v>175</v>
      </c>
      <c r="K482" t="s">
        <v>115</v>
      </c>
      <c r="L482">
        <v>13</v>
      </c>
    </row>
    <row r="483" spans="1:12">
      <c r="B483" s="86">
        <v>32687</v>
      </c>
      <c r="C483" t="s">
        <v>769</v>
      </c>
      <c r="D483">
        <v>56</v>
      </c>
      <c r="E483" t="s">
        <v>172</v>
      </c>
      <c r="G483" t="s">
        <v>183</v>
      </c>
      <c r="H483" t="s">
        <v>674</v>
      </c>
      <c r="I483">
        <v>0</v>
      </c>
      <c r="J483" t="s">
        <v>175</v>
      </c>
      <c r="K483" t="s">
        <v>115</v>
      </c>
      <c r="L483">
        <v>13</v>
      </c>
    </row>
    <row r="484" spans="1:12">
      <c r="B484" s="86">
        <v>29650</v>
      </c>
      <c r="C484" t="s">
        <v>770</v>
      </c>
      <c r="D484">
        <v>40</v>
      </c>
      <c r="E484" t="s">
        <v>182</v>
      </c>
      <c r="G484" t="s">
        <v>183</v>
      </c>
      <c r="H484" t="s">
        <v>217</v>
      </c>
      <c r="I484">
        <v>0</v>
      </c>
      <c r="K484" t="s">
        <v>115</v>
      </c>
      <c r="L484">
        <v>13</v>
      </c>
    </row>
    <row r="486" spans="1:12">
      <c r="B486" t="s">
        <v>161</v>
      </c>
      <c r="C486" t="s">
        <v>162</v>
      </c>
      <c r="D486" t="s">
        <v>163</v>
      </c>
      <c r="E486" t="s">
        <v>164</v>
      </c>
      <c r="F486" t="s">
        <v>165</v>
      </c>
      <c r="G486" t="s">
        <v>166</v>
      </c>
      <c r="H486" t="s">
        <v>167</v>
      </c>
      <c r="I486" t="s">
        <v>168</v>
      </c>
      <c r="J486" t="s">
        <v>169</v>
      </c>
      <c r="K486" t="s">
        <v>862</v>
      </c>
      <c r="L486">
        <v>14</v>
      </c>
    </row>
    <row r="487" spans="1:12">
      <c r="A487" t="s">
        <v>170</v>
      </c>
      <c r="B487" s="86">
        <v>113844</v>
      </c>
      <c r="C487" t="s">
        <v>771</v>
      </c>
      <c r="D487">
        <v>64</v>
      </c>
      <c r="E487" t="s">
        <v>177</v>
      </c>
      <c r="F487" t="s">
        <v>178</v>
      </c>
      <c r="G487" t="s">
        <v>179</v>
      </c>
      <c r="H487" t="s">
        <v>772</v>
      </c>
      <c r="I487">
        <v>6</v>
      </c>
      <c r="J487" t="s">
        <v>175</v>
      </c>
      <c r="K487" t="s">
        <v>862</v>
      </c>
      <c r="L487">
        <v>14</v>
      </c>
    </row>
    <row r="488" spans="1:12">
      <c r="A488" t="s">
        <v>175</v>
      </c>
      <c r="B488" s="86">
        <v>68061</v>
      </c>
      <c r="C488" t="s">
        <v>773</v>
      </c>
      <c r="D488">
        <v>39</v>
      </c>
      <c r="E488" t="s">
        <v>191</v>
      </c>
      <c r="G488" t="s">
        <v>183</v>
      </c>
      <c r="H488" t="s">
        <v>774</v>
      </c>
      <c r="I488">
        <v>1</v>
      </c>
      <c r="J488" t="s">
        <v>175</v>
      </c>
      <c r="K488" t="s">
        <v>862</v>
      </c>
      <c r="L488">
        <v>14</v>
      </c>
    </row>
    <row r="489" spans="1:12">
      <c r="B489" s="86">
        <v>35465</v>
      </c>
      <c r="C489" t="s">
        <v>775</v>
      </c>
      <c r="D489">
        <v>55</v>
      </c>
      <c r="E489" t="s">
        <v>182</v>
      </c>
      <c r="G489" t="s">
        <v>183</v>
      </c>
      <c r="H489" t="s">
        <v>267</v>
      </c>
      <c r="I489">
        <v>0</v>
      </c>
      <c r="K489" t="s">
        <v>862</v>
      </c>
      <c r="L489">
        <v>14</v>
      </c>
    </row>
    <row r="490" spans="1:12">
      <c r="B490" t="s">
        <v>161</v>
      </c>
      <c r="C490" t="s">
        <v>162</v>
      </c>
      <c r="D490" t="s">
        <v>163</v>
      </c>
      <c r="E490" t="s">
        <v>164</v>
      </c>
      <c r="F490" t="s">
        <v>165</v>
      </c>
      <c r="G490" t="s">
        <v>166</v>
      </c>
      <c r="H490" t="s">
        <v>167</v>
      </c>
      <c r="I490" t="s">
        <v>168</v>
      </c>
      <c r="J490" t="s">
        <v>169</v>
      </c>
      <c r="K490" t="s">
        <v>862</v>
      </c>
      <c r="L490">
        <v>14</v>
      </c>
    </row>
    <row r="491" spans="1:12">
      <c r="A491" t="s">
        <v>170</v>
      </c>
      <c r="B491" s="86">
        <v>147084</v>
      </c>
      <c r="C491" t="s">
        <v>776</v>
      </c>
      <c r="D491">
        <v>66</v>
      </c>
      <c r="E491" t="s">
        <v>177</v>
      </c>
      <c r="F491" t="s">
        <v>178</v>
      </c>
      <c r="G491" t="s">
        <v>179</v>
      </c>
      <c r="H491" t="s">
        <v>777</v>
      </c>
      <c r="I491">
        <v>7</v>
      </c>
      <c r="J491" t="s">
        <v>175</v>
      </c>
      <c r="K491" t="s">
        <v>862</v>
      </c>
      <c r="L491">
        <v>14</v>
      </c>
    </row>
    <row r="492" spans="1:12">
      <c r="B492" s="86">
        <v>47119</v>
      </c>
      <c r="C492" t="s">
        <v>778</v>
      </c>
      <c r="D492">
        <v>60</v>
      </c>
      <c r="E492" t="s">
        <v>182</v>
      </c>
      <c r="G492" t="s">
        <v>183</v>
      </c>
      <c r="H492" t="s">
        <v>320</v>
      </c>
      <c r="I492">
        <v>0</v>
      </c>
      <c r="K492" t="s">
        <v>862</v>
      </c>
      <c r="L492">
        <v>14</v>
      </c>
    </row>
    <row r="493" spans="1:12">
      <c r="B493" s="86">
        <v>23011</v>
      </c>
      <c r="C493" t="s">
        <v>779</v>
      </c>
      <c r="D493">
        <v>54</v>
      </c>
      <c r="E493" t="s">
        <v>192</v>
      </c>
      <c r="G493" t="s">
        <v>183</v>
      </c>
      <c r="H493" t="s">
        <v>780</v>
      </c>
      <c r="I493">
        <v>0</v>
      </c>
      <c r="K493" t="s">
        <v>862</v>
      </c>
      <c r="L493">
        <v>14</v>
      </c>
    </row>
    <row r="494" spans="1:12">
      <c r="B494" t="s">
        <v>161</v>
      </c>
      <c r="C494" t="s">
        <v>162</v>
      </c>
      <c r="D494" t="s">
        <v>163</v>
      </c>
      <c r="E494" t="s">
        <v>164</v>
      </c>
      <c r="F494" t="s">
        <v>165</v>
      </c>
      <c r="G494" t="s">
        <v>166</v>
      </c>
      <c r="H494" t="s">
        <v>167</v>
      </c>
      <c r="I494" t="s">
        <v>168</v>
      </c>
      <c r="J494" t="s">
        <v>169</v>
      </c>
      <c r="K494" t="s">
        <v>862</v>
      </c>
      <c r="L494">
        <v>14</v>
      </c>
    </row>
    <row r="495" spans="1:12">
      <c r="A495" t="s">
        <v>170</v>
      </c>
      <c r="B495" s="86">
        <v>102323</v>
      </c>
      <c r="C495" t="s">
        <v>781</v>
      </c>
      <c r="D495">
        <v>49</v>
      </c>
      <c r="E495" t="s">
        <v>177</v>
      </c>
      <c r="F495" t="s">
        <v>178</v>
      </c>
      <c r="G495" t="s">
        <v>179</v>
      </c>
      <c r="H495" t="s">
        <v>363</v>
      </c>
      <c r="I495">
        <v>7</v>
      </c>
      <c r="J495" t="s">
        <v>175</v>
      </c>
      <c r="K495" t="s">
        <v>862</v>
      </c>
      <c r="L495">
        <v>14</v>
      </c>
    </row>
    <row r="496" spans="1:12">
      <c r="B496" s="86">
        <v>50199</v>
      </c>
      <c r="C496" t="s">
        <v>782</v>
      </c>
      <c r="D496">
        <v>52</v>
      </c>
      <c r="E496" t="s">
        <v>172</v>
      </c>
      <c r="G496" t="s">
        <v>193</v>
      </c>
      <c r="H496" t="s">
        <v>783</v>
      </c>
      <c r="I496">
        <v>1</v>
      </c>
      <c r="J496" t="s">
        <v>175</v>
      </c>
      <c r="K496" t="s">
        <v>862</v>
      </c>
      <c r="L496">
        <v>14</v>
      </c>
    </row>
    <row r="497" spans="1:12">
      <c r="B497" s="86">
        <v>31853</v>
      </c>
      <c r="C497" t="s">
        <v>784</v>
      </c>
      <c r="D497">
        <v>30</v>
      </c>
      <c r="E497" t="s">
        <v>182</v>
      </c>
      <c r="G497" t="s">
        <v>183</v>
      </c>
      <c r="H497" t="s">
        <v>204</v>
      </c>
      <c r="I497">
        <v>0</v>
      </c>
      <c r="K497" t="s">
        <v>862</v>
      </c>
      <c r="L497">
        <v>14</v>
      </c>
    </row>
    <row r="498" spans="1:12">
      <c r="B498" s="86">
        <v>19516</v>
      </c>
      <c r="C498" t="s">
        <v>785</v>
      </c>
      <c r="D498">
        <v>57</v>
      </c>
      <c r="E498" t="s">
        <v>312</v>
      </c>
      <c r="G498" t="s">
        <v>183</v>
      </c>
      <c r="H498" t="s">
        <v>260</v>
      </c>
      <c r="I498">
        <v>0</v>
      </c>
      <c r="J498" t="s">
        <v>175</v>
      </c>
      <c r="K498" t="s">
        <v>862</v>
      </c>
      <c r="L498">
        <v>14</v>
      </c>
    </row>
    <row r="499" spans="1:12">
      <c r="B499" t="s">
        <v>161</v>
      </c>
      <c r="C499" t="s">
        <v>162</v>
      </c>
      <c r="D499" t="s">
        <v>163</v>
      </c>
      <c r="E499" t="s">
        <v>164</v>
      </c>
      <c r="F499" t="s">
        <v>165</v>
      </c>
      <c r="G499" t="s">
        <v>166</v>
      </c>
      <c r="H499" t="s">
        <v>167</v>
      </c>
      <c r="I499" t="s">
        <v>168</v>
      </c>
      <c r="J499" t="s">
        <v>169</v>
      </c>
      <c r="K499" t="s">
        <v>862</v>
      </c>
      <c r="L499">
        <v>14</v>
      </c>
    </row>
    <row r="500" spans="1:12">
      <c r="A500" t="s">
        <v>170</v>
      </c>
      <c r="B500" s="86">
        <v>91063</v>
      </c>
      <c r="C500" t="s">
        <v>786</v>
      </c>
      <c r="D500">
        <v>50</v>
      </c>
      <c r="E500" t="s">
        <v>186</v>
      </c>
      <c r="G500" t="s">
        <v>179</v>
      </c>
      <c r="H500" t="s">
        <v>451</v>
      </c>
      <c r="I500">
        <v>3</v>
      </c>
      <c r="K500" t="s">
        <v>862</v>
      </c>
      <c r="L500">
        <v>14</v>
      </c>
    </row>
    <row r="501" spans="1:12">
      <c r="A501" t="s">
        <v>175</v>
      </c>
      <c r="B501" s="86">
        <v>61479</v>
      </c>
      <c r="C501" t="s">
        <v>787</v>
      </c>
      <c r="D501">
        <v>39</v>
      </c>
      <c r="E501" t="s">
        <v>177</v>
      </c>
      <c r="F501" t="s">
        <v>178</v>
      </c>
      <c r="G501" t="s">
        <v>173</v>
      </c>
      <c r="H501" t="s">
        <v>788</v>
      </c>
      <c r="I501">
        <v>3</v>
      </c>
      <c r="J501" t="s">
        <v>175</v>
      </c>
      <c r="K501" t="s">
        <v>862</v>
      </c>
      <c r="L501">
        <v>14</v>
      </c>
    </row>
    <row r="502" spans="1:12">
      <c r="B502" s="86">
        <v>20063</v>
      </c>
      <c r="C502" t="s">
        <v>789</v>
      </c>
      <c r="D502">
        <v>70</v>
      </c>
      <c r="E502" t="s">
        <v>182</v>
      </c>
      <c r="G502" t="s">
        <v>183</v>
      </c>
      <c r="H502" t="s">
        <v>790</v>
      </c>
      <c r="I502">
        <v>0</v>
      </c>
      <c r="K502" t="s">
        <v>862</v>
      </c>
      <c r="L502">
        <v>14</v>
      </c>
    </row>
    <row r="503" spans="1:12">
      <c r="B503" s="86">
        <v>16633</v>
      </c>
      <c r="C503" t="s">
        <v>791</v>
      </c>
      <c r="D503">
        <v>44</v>
      </c>
      <c r="E503" t="s">
        <v>186</v>
      </c>
      <c r="G503" t="s">
        <v>183</v>
      </c>
      <c r="H503" t="s">
        <v>774</v>
      </c>
      <c r="I503">
        <v>0</v>
      </c>
      <c r="K503" t="s">
        <v>862</v>
      </c>
      <c r="L503">
        <v>14</v>
      </c>
    </row>
    <row r="504" spans="1:12">
      <c r="B504" t="s">
        <v>161</v>
      </c>
      <c r="C504" t="s">
        <v>162</v>
      </c>
      <c r="D504" t="s">
        <v>163</v>
      </c>
      <c r="E504" t="s">
        <v>164</v>
      </c>
      <c r="F504" t="s">
        <v>165</v>
      </c>
      <c r="G504" t="s">
        <v>166</v>
      </c>
      <c r="H504" t="s">
        <v>167</v>
      </c>
      <c r="I504" t="s">
        <v>168</v>
      </c>
      <c r="J504" t="s">
        <v>169</v>
      </c>
      <c r="K504" t="s">
        <v>862</v>
      </c>
      <c r="L504">
        <v>14</v>
      </c>
    </row>
    <row r="505" spans="1:12">
      <c r="A505" t="s">
        <v>170</v>
      </c>
      <c r="B505" s="86">
        <v>112963</v>
      </c>
      <c r="C505" t="s">
        <v>792</v>
      </c>
      <c r="D505">
        <v>49</v>
      </c>
      <c r="E505" t="s">
        <v>177</v>
      </c>
      <c r="F505" t="s">
        <v>178</v>
      </c>
      <c r="G505" t="s">
        <v>179</v>
      </c>
      <c r="H505" t="s">
        <v>302</v>
      </c>
      <c r="I505">
        <v>3</v>
      </c>
      <c r="J505" t="s">
        <v>175</v>
      </c>
      <c r="K505" t="s">
        <v>862</v>
      </c>
      <c r="L505">
        <v>14</v>
      </c>
    </row>
    <row r="506" spans="1:12">
      <c r="A506" t="s">
        <v>175</v>
      </c>
      <c r="B506" s="86">
        <v>56647</v>
      </c>
      <c r="C506" t="s">
        <v>793</v>
      </c>
      <c r="D506">
        <v>52</v>
      </c>
      <c r="E506" t="s">
        <v>191</v>
      </c>
      <c r="G506" t="s">
        <v>183</v>
      </c>
      <c r="H506" t="s">
        <v>794</v>
      </c>
      <c r="I506">
        <v>1</v>
      </c>
      <c r="J506" t="s">
        <v>175</v>
      </c>
      <c r="K506" t="s">
        <v>862</v>
      </c>
      <c r="L506">
        <v>14</v>
      </c>
    </row>
    <row r="507" spans="1:12">
      <c r="B507" s="86">
        <v>32075</v>
      </c>
      <c r="C507" t="s">
        <v>795</v>
      </c>
      <c r="D507">
        <v>43</v>
      </c>
      <c r="E507" t="s">
        <v>182</v>
      </c>
      <c r="G507" t="s">
        <v>183</v>
      </c>
      <c r="H507" t="s">
        <v>320</v>
      </c>
      <c r="I507">
        <v>0</v>
      </c>
      <c r="K507" t="s">
        <v>862</v>
      </c>
      <c r="L507">
        <v>14</v>
      </c>
    </row>
    <row r="508" spans="1:12">
      <c r="B508" s="86">
        <v>27188</v>
      </c>
      <c r="C508" t="s">
        <v>796</v>
      </c>
      <c r="D508">
        <v>48</v>
      </c>
      <c r="E508" t="s">
        <v>186</v>
      </c>
      <c r="G508" t="s">
        <v>183</v>
      </c>
      <c r="H508" t="s">
        <v>636</v>
      </c>
      <c r="I508">
        <v>0</v>
      </c>
      <c r="K508" t="s">
        <v>862</v>
      </c>
      <c r="L508">
        <v>14</v>
      </c>
    </row>
    <row r="509" spans="1:12">
      <c r="B509" s="86">
        <v>7656</v>
      </c>
      <c r="C509" t="s">
        <v>797</v>
      </c>
      <c r="D509">
        <v>58</v>
      </c>
      <c r="E509" t="s">
        <v>312</v>
      </c>
      <c r="G509" t="s">
        <v>183</v>
      </c>
      <c r="H509" t="s">
        <v>798</v>
      </c>
      <c r="I509">
        <v>0</v>
      </c>
      <c r="J509" t="s">
        <v>175</v>
      </c>
      <c r="K509" t="s">
        <v>862</v>
      </c>
      <c r="L509">
        <v>14</v>
      </c>
    </row>
    <row r="510" spans="1:12">
      <c r="B510" t="s">
        <v>161</v>
      </c>
      <c r="C510" t="s">
        <v>162</v>
      </c>
      <c r="D510" t="s">
        <v>163</v>
      </c>
      <c r="E510" t="s">
        <v>164</v>
      </c>
      <c r="F510" t="s">
        <v>165</v>
      </c>
      <c r="G510" t="s">
        <v>166</v>
      </c>
      <c r="H510" t="s">
        <v>167</v>
      </c>
      <c r="I510" t="s">
        <v>168</v>
      </c>
      <c r="J510" t="s">
        <v>169</v>
      </c>
      <c r="K510" t="s">
        <v>862</v>
      </c>
      <c r="L510">
        <v>14</v>
      </c>
    </row>
    <row r="511" spans="1:12">
      <c r="A511" t="s">
        <v>170</v>
      </c>
      <c r="B511" s="86">
        <v>78746</v>
      </c>
      <c r="C511" t="s">
        <v>799</v>
      </c>
      <c r="D511">
        <v>56</v>
      </c>
      <c r="E511" t="s">
        <v>178</v>
      </c>
      <c r="F511" t="s">
        <v>177</v>
      </c>
      <c r="G511" t="s">
        <v>179</v>
      </c>
      <c r="H511" t="s">
        <v>490</v>
      </c>
      <c r="I511">
        <v>7</v>
      </c>
      <c r="K511" t="s">
        <v>862</v>
      </c>
      <c r="L511">
        <v>14</v>
      </c>
    </row>
    <row r="512" spans="1:12">
      <c r="A512" t="s">
        <v>175</v>
      </c>
      <c r="B512" s="86">
        <v>52368</v>
      </c>
      <c r="C512" t="s">
        <v>800</v>
      </c>
      <c r="D512">
        <v>45</v>
      </c>
      <c r="E512" t="s">
        <v>191</v>
      </c>
      <c r="G512" t="s">
        <v>173</v>
      </c>
      <c r="H512" t="s">
        <v>484</v>
      </c>
      <c r="I512">
        <v>2</v>
      </c>
      <c r="J512" t="s">
        <v>175</v>
      </c>
      <c r="K512" t="s">
        <v>862</v>
      </c>
      <c r="L512">
        <v>14</v>
      </c>
    </row>
    <row r="513" spans="1:12">
      <c r="B513" s="86">
        <v>43464</v>
      </c>
      <c r="C513" t="s">
        <v>801</v>
      </c>
      <c r="D513">
        <v>39</v>
      </c>
      <c r="E513" t="s">
        <v>172</v>
      </c>
      <c r="G513" t="s">
        <v>193</v>
      </c>
      <c r="H513" t="s">
        <v>411</v>
      </c>
      <c r="I513">
        <v>1</v>
      </c>
      <c r="J513" t="s">
        <v>175</v>
      </c>
      <c r="K513" t="s">
        <v>862</v>
      </c>
      <c r="L513">
        <v>14</v>
      </c>
    </row>
    <row r="514" spans="1:12">
      <c r="B514" s="86">
        <v>23013</v>
      </c>
      <c r="C514" t="s">
        <v>802</v>
      </c>
      <c r="D514">
        <v>53</v>
      </c>
      <c r="E514" t="s">
        <v>182</v>
      </c>
      <c r="G514" t="s">
        <v>183</v>
      </c>
      <c r="H514" t="s">
        <v>803</v>
      </c>
      <c r="I514">
        <v>0</v>
      </c>
      <c r="K514" t="s">
        <v>862</v>
      </c>
      <c r="L514">
        <v>14</v>
      </c>
    </row>
    <row r="515" spans="1:12">
      <c r="B515" t="s">
        <v>161</v>
      </c>
      <c r="C515" t="s">
        <v>162</v>
      </c>
      <c r="D515" t="s">
        <v>163</v>
      </c>
      <c r="E515" t="s">
        <v>164</v>
      </c>
      <c r="F515" t="s">
        <v>165</v>
      </c>
      <c r="G515" t="s">
        <v>166</v>
      </c>
      <c r="H515" t="s">
        <v>167</v>
      </c>
      <c r="I515" t="s">
        <v>168</v>
      </c>
      <c r="J515" t="s">
        <v>169</v>
      </c>
      <c r="K515" t="s">
        <v>862</v>
      </c>
      <c r="L515">
        <v>14</v>
      </c>
    </row>
    <row r="516" spans="1:12">
      <c r="A516" t="s">
        <v>170</v>
      </c>
      <c r="B516" s="86">
        <v>101088</v>
      </c>
      <c r="C516" t="s">
        <v>804</v>
      </c>
      <c r="D516">
        <v>37</v>
      </c>
      <c r="E516" t="s">
        <v>177</v>
      </c>
      <c r="F516" t="s">
        <v>178</v>
      </c>
      <c r="G516" t="s">
        <v>179</v>
      </c>
      <c r="H516" t="s">
        <v>805</v>
      </c>
      <c r="I516">
        <v>3</v>
      </c>
      <c r="J516" t="s">
        <v>175</v>
      </c>
      <c r="K516" t="s">
        <v>862</v>
      </c>
      <c r="L516">
        <v>14</v>
      </c>
    </row>
    <row r="517" spans="1:12">
      <c r="B517" s="86">
        <v>50511</v>
      </c>
      <c r="C517" t="s">
        <v>806</v>
      </c>
      <c r="D517">
        <v>31</v>
      </c>
      <c r="E517" t="s">
        <v>172</v>
      </c>
      <c r="G517" t="s">
        <v>183</v>
      </c>
      <c r="H517" t="s">
        <v>260</v>
      </c>
      <c r="I517">
        <v>0</v>
      </c>
      <c r="J517" t="s">
        <v>175</v>
      </c>
      <c r="K517" t="s">
        <v>862</v>
      </c>
      <c r="L517">
        <v>14</v>
      </c>
    </row>
    <row r="518" spans="1:12">
      <c r="B518" s="86">
        <v>39964</v>
      </c>
      <c r="C518" t="s">
        <v>807</v>
      </c>
      <c r="D518">
        <v>39</v>
      </c>
      <c r="E518" t="s">
        <v>191</v>
      </c>
      <c r="G518" t="s">
        <v>183</v>
      </c>
      <c r="H518" t="s">
        <v>774</v>
      </c>
      <c r="I518">
        <v>0</v>
      </c>
      <c r="J518" t="s">
        <v>175</v>
      </c>
      <c r="K518" t="s">
        <v>862</v>
      </c>
      <c r="L518">
        <v>14</v>
      </c>
    </row>
    <row r="519" spans="1:12">
      <c r="B519" s="86">
        <v>26151</v>
      </c>
      <c r="C519" t="s">
        <v>808</v>
      </c>
      <c r="D519">
        <v>51</v>
      </c>
      <c r="E519" t="s">
        <v>182</v>
      </c>
      <c r="G519" t="s">
        <v>183</v>
      </c>
      <c r="H519" t="s">
        <v>320</v>
      </c>
      <c r="I519">
        <v>0</v>
      </c>
      <c r="K519" t="s">
        <v>862</v>
      </c>
      <c r="L519">
        <v>14</v>
      </c>
    </row>
    <row r="520" spans="1:12">
      <c r="B520" s="86">
        <v>10073</v>
      </c>
      <c r="C520" t="s">
        <v>809</v>
      </c>
      <c r="D520">
        <v>57</v>
      </c>
      <c r="E520" t="s">
        <v>312</v>
      </c>
      <c r="G520" t="s">
        <v>173</v>
      </c>
      <c r="H520" t="s">
        <v>810</v>
      </c>
      <c r="I520">
        <v>1</v>
      </c>
      <c r="J520" t="s">
        <v>175</v>
      </c>
      <c r="K520" t="s">
        <v>862</v>
      </c>
      <c r="L520">
        <v>14</v>
      </c>
    </row>
    <row r="521" spans="1:12">
      <c r="B521" t="s">
        <v>161</v>
      </c>
      <c r="C521" t="s">
        <v>162</v>
      </c>
      <c r="D521" t="s">
        <v>163</v>
      </c>
      <c r="E521" t="s">
        <v>164</v>
      </c>
      <c r="F521" t="s">
        <v>165</v>
      </c>
      <c r="G521" t="s">
        <v>166</v>
      </c>
      <c r="H521" t="s">
        <v>167</v>
      </c>
      <c r="I521" t="s">
        <v>168</v>
      </c>
      <c r="J521" t="s">
        <v>169</v>
      </c>
      <c r="K521" t="s">
        <v>862</v>
      </c>
      <c r="L521">
        <v>14</v>
      </c>
    </row>
    <row r="522" spans="1:12">
      <c r="A522" t="s">
        <v>170</v>
      </c>
      <c r="B522" s="86">
        <v>116189</v>
      </c>
      <c r="C522" t="s">
        <v>811</v>
      </c>
      <c r="D522">
        <v>58</v>
      </c>
      <c r="E522" t="s">
        <v>191</v>
      </c>
      <c r="G522" t="s">
        <v>179</v>
      </c>
      <c r="H522" t="s">
        <v>812</v>
      </c>
      <c r="I522">
        <v>5</v>
      </c>
      <c r="K522" t="s">
        <v>862</v>
      </c>
      <c r="L522">
        <v>14</v>
      </c>
    </row>
    <row r="523" spans="1:12">
      <c r="A523" t="s">
        <v>175</v>
      </c>
      <c r="B523" s="86">
        <v>73032</v>
      </c>
      <c r="C523" t="s">
        <v>813</v>
      </c>
      <c r="D523">
        <v>50</v>
      </c>
      <c r="E523" t="s">
        <v>177</v>
      </c>
      <c r="F523" t="s">
        <v>178</v>
      </c>
      <c r="G523" t="s">
        <v>173</v>
      </c>
      <c r="H523" t="s">
        <v>814</v>
      </c>
      <c r="I523">
        <v>3</v>
      </c>
      <c r="J523" t="s">
        <v>175</v>
      </c>
      <c r="K523" t="s">
        <v>862</v>
      </c>
      <c r="L523">
        <v>14</v>
      </c>
    </row>
    <row r="524" spans="1:12">
      <c r="B524" s="86">
        <v>24024</v>
      </c>
      <c r="C524" t="s">
        <v>815</v>
      </c>
      <c r="D524">
        <v>29</v>
      </c>
      <c r="E524" t="s">
        <v>182</v>
      </c>
      <c r="G524" t="s">
        <v>183</v>
      </c>
      <c r="H524" t="s">
        <v>204</v>
      </c>
      <c r="I524">
        <v>0</v>
      </c>
      <c r="K524" t="s">
        <v>862</v>
      </c>
      <c r="L524">
        <v>14</v>
      </c>
    </row>
    <row r="525" spans="1:12">
      <c r="B525" t="s">
        <v>161</v>
      </c>
      <c r="C525" t="s">
        <v>162</v>
      </c>
      <c r="D525" t="s">
        <v>163</v>
      </c>
      <c r="E525" t="s">
        <v>164</v>
      </c>
      <c r="F525" t="s">
        <v>165</v>
      </c>
      <c r="G525" t="s">
        <v>166</v>
      </c>
      <c r="H525" t="s">
        <v>167</v>
      </c>
      <c r="I525" t="s">
        <v>168</v>
      </c>
      <c r="J525" t="s">
        <v>169</v>
      </c>
      <c r="K525" t="s">
        <v>862</v>
      </c>
      <c r="L525">
        <v>14</v>
      </c>
    </row>
    <row r="526" spans="1:12">
      <c r="A526" t="s">
        <v>170</v>
      </c>
      <c r="B526" s="86">
        <v>64534</v>
      </c>
      <c r="C526" t="s">
        <v>816</v>
      </c>
      <c r="D526">
        <v>49</v>
      </c>
      <c r="E526" t="s">
        <v>172</v>
      </c>
      <c r="G526" t="s">
        <v>179</v>
      </c>
      <c r="H526" t="s">
        <v>356</v>
      </c>
      <c r="I526">
        <v>5</v>
      </c>
      <c r="J526" t="s">
        <v>175</v>
      </c>
      <c r="K526" t="s">
        <v>862</v>
      </c>
      <c r="L526">
        <v>14</v>
      </c>
    </row>
    <row r="527" spans="1:12">
      <c r="A527" t="s">
        <v>175</v>
      </c>
      <c r="B527" s="86">
        <v>59991</v>
      </c>
      <c r="C527" t="s">
        <v>817</v>
      </c>
      <c r="D527">
        <v>46</v>
      </c>
      <c r="E527" t="s">
        <v>177</v>
      </c>
      <c r="F527" t="s">
        <v>178</v>
      </c>
      <c r="G527" t="s">
        <v>173</v>
      </c>
      <c r="H527" t="s">
        <v>187</v>
      </c>
      <c r="I527">
        <v>2</v>
      </c>
      <c r="J527" t="s">
        <v>175</v>
      </c>
      <c r="K527" t="s">
        <v>862</v>
      </c>
      <c r="L527">
        <v>14</v>
      </c>
    </row>
    <row r="528" spans="1:12">
      <c r="B528" s="86">
        <v>27762</v>
      </c>
      <c r="C528" t="s">
        <v>818</v>
      </c>
      <c r="D528">
        <v>39</v>
      </c>
      <c r="E528" t="s">
        <v>191</v>
      </c>
      <c r="G528" t="s">
        <v>173</v>
      </c>
      <c r="H528" t="s">
        <v>565</v>
      </c>
      <c r="I528">
        <v>1</v>
      </c>
      <c r="J528" t="s">
        <v>175</v>
      </c>
      <c r="K528" t="s">
        <v>862</v>
      </c>
      <c r="L528">
        <v>14</v>
      </c>
    </row>
    <row r="529" spans="1:12">
      <c r="B529" s="86">
        <v>18134</v>
      </c>
      <c r="C529" t="s">
        <v>819</v>
      </c>
      <c r="D529">
        <v>38</v>
      </c>
      <c r="E529" t="s">
        <v>182</v>
      </c>
      <c r="G529" t="s">
        <v>183</v>
      </c>
      <c r="H529" t="s">
        <v>320</v>
      </c>
      <c r="I529">
        <v>0</v>
      </c>
      <c r="K529" t="s">
        <v>862</v>
      </c>
      <c r="L529">
        <v>14</v>
      </c>
    </row>
    <row r="530" spans="1:12">
      <c r="B530" t="s">
        <v>161</v>
      </c>
      <c r="C530" t="s">
        <v>162</v>
      </c>
      <c r="D530" t="s">
        <v>163</v>
      </c>
      <c r="E530" t="s">
        <v>164</v>
      </c>
      <c r="F530" t="s">
        <v>165</v>
      </c>
      <c r="G530" t="s">
        <v>166</v>
      </c>
      <c r="H530" t="s">
        <v>167</v>
      </c>
      <c r="I530" t="s">
        <v>168</v>
      </c>
      <c r="J530" t="s">
        <v>169</v>
      </c>
      <c r="K530" t="s">
        <v>862</v>
      </c>
      <c r="L530">
        <v>14</v>
      </c>
    </row>
    <row r="531" spans="1:12">
      <c r="A531" t="s">
        <v>170</v>
      </c>
      <c r="B531" s="86">
        <v>114564</v>
      </c>
      <c r="C531" t="s">
        <v>820</v>
      </c>
      <c r="D531">
        <v>65</v>
      </c>
      <c r="E531" t="s">
        <v>177</v>
      </c>
      <c r="F531" t="s">
        <v>178</v>
      </c>
      <c r="G531" t="s">
        <v>179</v>
      </c>
      <c r="H531" t="s">
        <v>397</v>
      </c>
      <c r="I531">
        <v>7</v>
      </c>
      <c r="J531" t="s">
        <v>175</v>
      </c>
      <c r="K531" t="s">
        <v>862</v>
      </c>
      <c r="L531">
        <v>14</v>
      </c>
    </row>
    <row r="532" spans="1:12">
      <c r="B532" s="86">
        <v>66897</v>
      </c>
      <c r="C532" t="s">
        <v>821</v>
      </c>
      <c r="D532">
        <v>67</v>
      </c>
      <c r="E532" t="s">
        <v>172</v>
      </c>
      <c r="G532" t="s">
        <v>193</v>
      </c>
      <c r="H532" t="s">
        <v>328</v>
      </c>
      <c r="I532">
        <v>4</v>
      </c>
      <c r="J532" t="s">
        <v>175</v>
      </c>
      <c r="K532" t="s">
        <v>862</v>
      </c>
      <c r="L532">
        <v>14</v>
      </c>
    </row>
    <row r="533" spans="1:12">
      <c r="B533" s="86">
        <v>38025</v>
      </c>
      <c r="C533" t="s">
        <v>822</v>
      </c>
      <c r="D533">
        <v>56</v>
      </c>
      <c r="E533" t="s">
        <v>182</v>
      </c>
      <c r="G533" t="s">
        <v>183</v>
      </c>
      <c r="H533" t="s">
        <v>217</v>
      </c>
      <c r="I533">
        <v>0</v>
      </c>
      <c r="K533" t="s">
        <v>862</v>
      </c>
      <c r="L533">
        <v>14</v>
      </c>
    </row>
    <row r="534" spans="1:12">
      <c r="B534" t="s">
        <v>161</v>
      </c>
      <c r="C534" t="s">
        <v>162</v>
      </c>
      <c r="D534" t="s">
        <v>163</v>
      </c>
      <c r="E534" t="s">
        <v>164</v>
      </c>
      <c r="F534" t="s">
        <v>165</v>
      </c>
      <c r="G534" t="s">
        <v>166</v>
      </c>
      <c r="H534" t="s">
        <v>167</v>
      </c>
      <c r="I534" t="s">
        <v>168</v>
      </c>
      <c r="J534" t="s">
        <v>169</v>
      </c>
      <c r="K534" t="s">
        <v>862</v>
      </c>
      <c r="L534">
        <v>14</v>
      </c>
    </row>
    <row r="535" spans="1:12">
      <c r="A535" t="s">
        <v>170</v>
      </c>
      <c r="B535" s="86">
        <v>168953</v>
      </c>
      <c r="C535" t="s">
        <v>823</v>
      </c>
      <c r="D535">
        <v>33</v>
      </c>
      <c r="E535" t="s">
        <v>177</v>
      </c>
      <c r="G535" t="s">
        <v>179</v>
      </c>
      <c r="H535" t="s">
        <v>824</v>
      </c>
      <c r="I535">
        <v>3</v>
      </c>
      <c r="K535" t="s">
        <v>862</v>
      </c>
      <c r="L535">
        <v>14</v>
      </c>
    </row>
    <row r="536" spans="1:12">
      <c r="B536" s="86">
        <v>33930</v>
      </c>
      <c r="C536" t="s">
        <v>825</v>
      </c>
      <c r="D536">
        <v>62</v>
      </c>
      <c r="E536" t="s">
        <v>182</v>
      </c>
      <c r="G536" t="s">
        <v>183</v>
      </c>
      <c r="H536" t="s">
        <v>255</v>
      </c>
      <c r="I536">
        <v>0</v>
      </c>
      <c r="K536" t="s">
        <v>862</v>
      </c>
      <c r="L536">
        <v>14</v>
      </c>
    </row>
    <row r="537" spans="1:12">
      <c r="B537" t="s">
        <v>161</v>
      </c>
      <c r="C537" t="s">
        <v>162</v>
      </c>
      <c r="D537" t="s">
        <v>163</v>
      </c>
      <c r="E537" t="s">
        <v>164</v>
      </c>
      <c r="F537" t="s">
        <v>165</v>
      </c>
      <c r="G537" t="s">
        <v>166</v>
      </c>
      <c r="H537" t="s">
        <v>167</v>
      </c>
      <c r="I537" t="s">
        <v>168</v>
      </c>
      <c r="J537" t="s">
        <v>169</v>
      </c>
      <c r="K537" t="s">
        <v>862</v>
      </c>
      <c r="L537">
        <v>14</v>
      </c>
    </row>
    <row r="538" spans="1:12">
      <c r="A538" t="s">
        <v>170</v>
      </c>
      <c r="B538" s="86">
        <v>83327</v>
      </c>
      <c r="C538" t="s">
        <v>826</v>
      </c>
      <c r="D538">
        <v>51</v>
      </c>
      <c r="E538" t="s">
        <v>177</v>
      </c>
      <c r="F538" t="s">
        <v>178</v>
      </c>
      <c r="G538" t="s">
        <v>179</v>
      </c>
      <c r="H538" t="s">
        <v>260</v>
      </c>
      <c r="I538">
        <v>2</v>
      </c>
      <c r="J538" t="s">
        <v>175</v>
      </c>
      <c r="K538" t="s">
        <v>862</v>
      </c>
      <c r="L538">
        <v>14</v>
      </c>
    </row>
    <row r="539" spans="1:12">
      <c r="A539" t="s">
        <v>175</v>
      </c>
      <c r="B539" s="86">
        <v>82612</v>
      </c>
      <c r="C539" t="s">
        <v>827</v>
      </c>
      <c r="D539">
        <v>66</v>
      </c>
      <c r="E539" t="s">
        <v>172</v>
      </c>
      <c r="G539" t="s">
        <v>173</v>
      </c>
      <c r="H539" t="s">
        <v>180</v>
      </c>
      <c r="I539">
        <v>6</v>
      </c>
      <c r="J539" t="s">
        <v>175</v>
      </c>
      <c r="K539" t="s">
        <v>862</v>
      </c>
      <c r="L539">
        <v>14</v>
      </c>
    </row>
    <row r="540" spans="1:12">
      <c r="B540" s="86">
        <v>16189</v>
      </c>
      <c r="C540" t="s">
        <v>828</v>
      </c>
      <c r="D540">
        <v>25</v>
      </c>
      <c r="E540" t="s">
        <v>182</v>
      </c>
      <c r="G540" t="s">
        <v>183</v>
      </c>
      <c r="H540" t="s">
        <v>306</v>
      </c>
      <c r="I540">
        <v>0</v>
      </c>
      <c r="K540" t="s">
        <v>862</v>
      </c>
      <c r="L540">
        <v>14</v>
      </c>
    </row>
    <row r="541" spans="1:12">
      <c r="B541" s="86">
        <v>14208</v>
      </c>
      <c r="C541" t="s">
        <v>829</v>
      </c>
      <c r="D541">
        <v>31</v>
      </c>
      <c r="E541" t="s">
        <v>312</v>
      </c>
      <c r="G541" t="s">
        <v>183</v>
      </c>
      <c r="H541" t="s">
        <v>187</v>
      </c>
      <c r="I541">
        <v>0</v>
      </c>
      <c r="J541" t="s">
        <v>175</v>
      </c>
      <c r="K541" t="s">
        <v>862</v>
      </c>
      <c r="L541">
        <v>14</v>
      </c>
    </row>
    <row r="542" spans="1:12">
      <c r="B542" t="s">
        <v>161</v>
      </c>
      <c r="C542" t="s">
        <v>162</v>
      </c>
      <c r="D542" t="s">
        <v>163</v>
      </c>
      <c r="E542" t="s">
        <v>164</v>
      </c>
      <c r="F542" t="s">
        <v>165</v>
      </c>
      <c r="G542" t="s">
        <v>166</v>
      </c>
      <c r="H542" t="s">
        <v>167</v>
      </c>
      <c r="I542" t="s">
        <v>168</v>
      </c>
      <c r="J542" t="s">
        <v>169</v>
      </c>
      <c r="K542" t="s">
        <v>862</v>
      </c>
      <c r="L542">
        <v>14</v>
      </c>
    </row>
    <row r="543" spans="1:12">
      <c r="A543" t="s">
        <v>170</v>
      </c>
      <c r="B543" s="86">
        <v>142201</v>
      </c>
      <c r="C543" t="s">
        <v>830</v>
      </c>
      <c r="D543">
        <v>65</v>
      </c>
      <c r="E543" t="s">
        <v>177</v>
      </c>
      <c r="F543" t="s">
        <v>178</v>
      </c>
      <c r="G543" t="s">
        <v>179</v>
      </c>
      <c r="H543" t="s">
        <v>831</v>
      </c>
      <c r="I543">
        <v>11</v>
      </c>
      <c r="J543" t="s">
        <v>175</v>
      </c>
      <c r="K543" t="s">
        <v>862</v>
      </c>
      <c r="L543">
        <v>14</v>
      </c>
    </row>
    <row r="544" spans="1:12">
      <c r="B544" s="86">
        <v>58941</v>
      </c>
      <c r="C544" t="s">
        <v>832</v>
      </c>
      <c r="D544">
        <v>29</v>
      </c>
      <c r="E544" t="s">
        <v>191</v>
      </c>
      <c r="G544" t="s">
        <v>183</v>
      </c>
      <c r="H544" t="s">
        <v>833</v>
      </c>
      <c r="I544">
        <v>0</v>
      </c>
      <c r="J544" t="s">
        <v>175</v>
      </c>
      <c r="K544" t="s">
        <v>862</v>
      </c>
      <c r="L544">
        <v>14</v>
      </c>
    </row>
    <row r="545" spans="1:12">
      <c r="B545" s="86">
        <v>34014</v>
      </c>
      <c r="C545" t="s">
        <v>834</v>
      </c>
      <c r="D545">
        <v>60</v>
      </c>
      <c r="E545" t="s">
        <v>182</v>
      </c>
      <c r="G545" t="s">
        <v>183</v>
      </c>
      <c r="H545" t="s">
        <v>835</v>
      </c>
      <c r="I545">
        <v>0</v>
      </c>
      <c r="K545" t="s">
        <v>862</v>
      </c>
      <c r="L545">
        <v>14</v>
      </c>
    </row>
    <row r="546" spans="1:12">
      <c r="B546" t="s">
        <v>161</v>
      </c>
      <c r="C546" t="s">
        <v>162</v>
      </c>
      <c r="D546" t="s">
        <v>163</v>
      </c>
      <c r="E546" t="s">
        <v>164</v>
      </c>
      <c r="F546" t="s">
        <v>165</v>
      </c>
      <c r="G546" t="s">
        <v>166</v>
      </c>
      <c r="H546" t="s">
        <v>167</v>
      </c>
      <c r="I546" t="s">
        <v>168</v>
      </c>
      <c r="J546" t="s">
        <v>169</v>
      </c>
      <c r="K546" t="s">
        <v>862</v>
      </c>
      <c r="L546">
        <v>14</v>
      </c>
    </row>
    <row r="547" spans="1:12">
      <c r="A547" t="s">
        <v>170</v>
      </c>
      <c r="B547" s="86">
        <v>109408</v>
      </c>
      <c r="C547" t="s">
        <v>836</v>
      </c>
      <c r="D547">
        <v>46</v>
      </c>
      <c r="E547" t="s">
        <v>177</v>
      </c>
      <c r="F547" t="s">
        <v>178</v>
      </c>
      <c r="G547" t="s">
        <v>179</v>
      </c>
      <c r="H547" t="s">
        <v>837</v>
      </c>
      <c r="I547">
        <v>3</v>
      </c>
      <c r="J547" t="s">
        <v>175</v>
      </c>
      <c r="K547" t="s">
        <v>862</v>
      </c>
      <c r="L547">
        <v>14</v>
      </c>
    </row>
    <row r="548" spans="1:12">
      <c r="A548" t="s">
        <v>175</v>
      </c>
      <c r="B548" s="86">
        <v>83485</v>
      </c>
      <c r="C548" t="s">
        <v>838</v>
      </c>
      <c r="D548">
        <v>44</v>
      </c>
      <c r="E548" t="s">
        <v>172</v>
      </c>
      <c r="G548" t="s">
        <v>193</v>
      </c>
      <c r="H548" t="s">
        <v>839</v>
      </c>
      <c r="I548">
        <v>2</v>
      </c>
      <c r="J548" t="s">
        <v>175</v>
      </c>
      <c r="K548" t="s">
        <v>862</v>
      </c>
      <c r="L548">
        <v>14</v>
      </c>
    </row>
    <row r="549" spans="1:12">
      <c r="B549" s="86">
        <v>22720</v>
      </c>
      <c r="C549" t="s">
        <v>840</v>
      </c>
      <c r="D549">
        <v>66</v>
      </c>
      <c r="E549" t="s">
        <v>182</v>
      </c>
      <c r="G549" t="s">
        <v>183</v>
      </c>
      <c r="H549" t="s">
        <v>204</v>
      </c>
      <c r="I549">
        <v>0</v>
      </c>
      <c r="K549" t="s">
        <v>862</v>
      </c>
      <c r="L549">
        <v>14</v>
      </c>
    </row>
    <row r="550" spans="1:12">
      <c r="B550" s="86">
        <v>16091</v>
      </c>
      <c r="C550" t="s">
        <v>841</v>
      </c>
      <c r="D550">
        <v>49</v>
      </c>
      <c r="E550" t="s">
        <v>312</v>
      </c>
      <c r="G550" t="s">
        <v>193</v>
      </c>
      <c r="H550" t="s">
        <v>842</v>
      </c>
      <c r="I550">
        <v>1</v>
      </c>
      <c r="J550" t="s">
        <v>175</v>
      </c>
      <c r="K550" t="s">
        <v>862</v>
      </c>
      <c r="L550">
        <v>14</v>
      </c>
    </row>
    <row r="551" spans="1:12">
      <c r="B551" t="s">
        <v>161</v>
      </c>
      <c r="C551" t="s">
        <v>162</v>
      </c>
      <c r="D551" t="s">
        <v>163</v>
      </c>
      <c r="E551" t="s">
        <v>164</v>
      </c>
      <c r="F551" t="s">
        <v>165</v>
      </c>
      <c r="G551" t="s">
        <v>166</v>
      </c>
      <c r="H551" t="s">
        <v>167</v>
      </c>
      <c r="I551" t="s">
        <v>168</v>
      </c>
      <c r="J551" t="s">
        <v>169</v>
      </c>
      <c r="K551" t="s">
        <v>862</v>
      </c>
      <c r="L551">
        <v>14</v>
      </c>
    </row>
    <row r="552" spans="1:12">
      <c r="A552" t="s">
        <v>170</v>
      </c>
      <c r="B552" s="86">
        <v>155388</v>
      </c>
      <c r="C552" t="s">
        <v>843</v>
      </c>
      <c r="D552">
        <v>51</v>
      </c>
      <c r="E552" t="s">
        <v>177</v>
      </c>
      <c r="F552" t="s">
        <v>178</v>
      </c>
      <c r="G552" t="s">
        <v>179</v>
      </c>
      <c r="H552" t="s">
        <v>754</v>
      </c>
      <c r="I552">
        <v>7</v>
      </c>
      <c r="J552" t="s">
        <v>175</v>
      </c>
      <c r="K552" t="s">
        <v>862</v>
      </c>
      <c r="L552">
        <v>14</v>
      </c>
    </row>
    <row r="553" spans="1:12">
      <c r="B553" s="86">
        <v>39211</v>
      </c>
      <c r="C553" t="s">
        <v>844</v>
      </c>
      <c r="D553">
        <v>53</v>
      </c>
      <c r="E553" t="s">
        <v>186</v>
      </c>
      <c r="G553" t="s">
        <v>183</v>
      </c>
      <c r="H553" t="s">
        <v>242</v>
      </c>
      <c r="I553">
        <v>0</v>
      </c>
      <c r="K553" t="s">
        <v>862</v>
      </c>
      <c r="L553">
        <v>14</v>
      </c>
    </row>
    <row r="554" spans="1:12">
      <c r="B554" s="86">
        <v>38068</v>
      </c>
      <c r="C554" t="s">
        <v>845</v>
      </c>
      <c r="D554">
        <v>28</v>
      </c>
      <c r="E554" t="s">
        <v>182</v>
      </c>
      <c r="G554" t="s">
        <v>183</v>
      </c>
      <c r="H554" t="s">
        <v>846</v>
      </c>
      <c r="I554">
        <v>0</v>
      </c>
      <c r="K554" t="s">
        <v>862</v>
      </c>
      <c r="L554">
        <v>14</v>
      </c>
    </row>
    <row r="555" spans="1:12">
      <c r="B555" t="s">
        <v>161</v>
      </c>
      <c r="C555" t="s">
        <v>162</v>
      </c>
      <c r="D555" t="s">
        <v>163</v>
      </c>
      <c r="E555" t="s">
        <v>164</v>
      </c>
      <c r="F555" t="s">
        <v>165</v>
      </c>
      <c r="G555" t="s">
        <v>166</v>
      </c>
      <c r="H555" t="s">
        <v>167</v>
      </c>
      <c r="I555" t="s">
        <v>168</v>
      </c>
      <c r="J555" t="s">
        <v>169</v>
      </c>
      <c r="K555" t="s">
        <v>862</v>
      </c>
      <c r="L555">
        <v>14</v>
      </c>
    </row>
    <row r="556" spans="1:12">
      <c r="A556" t="s">
        <v>170</v>
      </c>
      <c r="B556" s="86">
        <v>103116</v>
      </c>
      <c r="C556" t="s">
        <v>847</v>
      </c>
      <c r="D556">
        <v>45</v>
      </c>
      <c r="E556" t="s">
        <v>172</v>
      </c>
      <c r="G556" t="s">
        <v>173</v>
      </c>
      <c r="H556" t="s">
        <v>848</v>
      </c>
      <c r="I556">
        <v>3</v>
      </c>
      <c r="J556" t="s">
        <v>175</v>
      </c>
      <c r="K556" t="s">
        <v>862</v>
      </c>
      <c r="L556">
        <v>14</v>
      </c>
    </row>
    <row r="557" spans="1:12">
      <c r="A557" t="s">
        <v>175</v>
      </c>
      <c r="B557" s="86">
        <v>101627</v>
      </c>
      <c r="C557" t="s">
        <v>849</v>
      </c>
      <c r="D557">
        <v>43</v>
      </c>
      <c r="E557" t="s">
        <v>177</v>
      </c>
      <c r="F557" t="s">
        <v>178</v>
      </c>
      <c r="G557" t="s">
        <v>179</v>
      </c>
      <c r="H557" t="s">
        <v>764</v>
      </c>
      <c r="I557">
        <v>2</v>
      </c>
      <c r="J557" t="s">
        <v>175</v>
      </c>
      <c r="K557" t="s">
        <v>862</v>
      </c>
      <c r="L557">
        <v>14</v>
      </c>
    </row>
    <row r="558" spans="1:12">
      <c r="B558" s="86">
        <v>20243</v>
      </c>
      <c r="C558" t="s">
        <v>850</v>
      </c>
      <c r="D558">
        <v>52</v>
      </c>
      <c r="E558" t="s">
        <v>182</v>
      </c>
      <c r="G558" t="s">
        <v>183</v>
      </c>
      <c r="H558" t="s">
        <v>217</v>
      </c>
      <c r="I558">
        <v>0</v>
      </c>
      <c r="K558" t="s">
        <v>862</v>
      </c>
      <c r="L558">
        <v>14</v>
      </c>
    </row>
    <row r="559" spans="1:12">
      <c r="B559" t="s">
        <v>161</v>
      </c>
      <c r="C559" t="s">
        <v>162</v>
      </c>
      <c r="D559" t="s">
        <v>163</v>
      </c>
      <c r="E559" t="s">
        <v>164</v>
      </c>
      <c r="F559" t="s">
        <v>165</v>
      </c>
      <c r="G559" t="s">
        <v>166</v>
      </c>
      <c r="H559" t="s">
        <v>167</v>
      </c>
      <c r="I559" t="s">
        <v>168</v>
      </c>
      <c r="J559" t="s">
        <v>169</v>
      </c>
      <c r="K559" t="s">
        <v>862</v>
      </c>
      <c r="L559">
        <v>14</v>
      </c>
    </row>
    <row r="560" spans="1:12">
      <c r="A560" t="s">
        <v>170</v>
      </c>
      <c r="B560" s="86">
        <v>118537</v>
      </c>
      <c r="C560" t="s">
        <v>851</v>
      </c>
      <c r="D560">
        <v>38</v>
      </c>
      <c r="E560" t="s">
        <v>177</v>
      </c>
      <c r="F560" t="s">
        <v>178</v>
      </c>
      <c r="G560" t="s">
        <v>179</v>
      </c>
      <c r="H560" t="s">
        <v>852</v>
      </c>
      <c r="I560">
        <v>2</v>
      </c>
      <c r="J560" t="s">
        <v>175</v>
      </c>
      <c r="K560" t="s">
        <v>862</v>
      </c>
      <c r="L560">
        <v>14</v>
      </c>
    </row>
    <row r="561" spans="1:12">
      <c r="A561" t="s">
        <v>175</v>
      </c>
      <c r="B561" s="86">
        <v>79788</v>
      </c>
      <c r="C561" t="s">
        <v>853</v>
      </c>
      <c r="D561">
        <v>39</v>
      </c>
      <c r="E561" t="s">
        <v>172</v>
      </c>
      <c r="G561" t="s">
        <v>193</v>
      </c>
      <c r="H561" t="s">
        <v>654</v>
      </c>
      <c r="I561">
        <v>2</v>
      </c>
      <c r="J561" t="s">
        <v>175</v>
      </c>
      <c r="K561" t="s">
        <v>862</v>
      </c>
      <c r="L561">
        <v>14</v>
      </c>
    </row>
    <row r="562" spans="1:12">
      <c r="B562" s="86">
        <v>23569</v>
      </c>
      <c r="C562" t="s">
        <v>854</v>
      </c>
      <c r="D562">
        <v>59</v>
      </c>
      <c r="E562" t="s">
        <v>182</v>
      </c>
      <c r="G562" t="s">
        <v>183</v>
      </c>
      <c r="H562" t="s">
        <v>803</v>
      </c>
      <c r="I562">
        <v>0</v>
      </c>
      <c r="K562" t="s">
        <v>862</v>
      </c>
      <c r="L562">
        <v>14</v>
      </c>
    </row>
    <row r="563" spans="1:12">
      <c r="B563" t="s">
        <v>161</v>
      </c>
      <c r="C563" t="s">
        <v>162</v>
      </c>
      <c r="D563" t="s">
        <v>163</v>
      </c>
      <c r="E563" t="s">
        <v>164</v>
      </c>
      <c r="F563" t="s">
        <v>165</v>
      </c>
      <c r="G563" t="s">
        <v>166</v>
      </c>
      <c r="H563" t="s">
        <v>167</v>
      </c>
      <c r="I563" t="s">
        <v>168</v>
      </c>
      <c r="J563" t="s">
        <v>169</v>
      </c>
      <c r="K563" t="s">
        <v>862</v>
      </c>
      <c r="L563">
        <v>14</v>
      </c>
    </row>
    <row r="564" spans="1:12">
      <c r="A564" t="s">
        <v>170</v>
      </c>
      <c r="B564" s="86">
        <v>86869</v>
      </c>
      <c r="C564" t="s">
        <v>855</v>
      </c>
      <c r="D564">
        <v>46</v>
      </c>
      <c r="E564" t="s">
        <v>177</v>
      </c>
      <c r="F564" t="s">
        <v>178</v>
      </c>
      <c r="G564" t="s">
        <v>179</v>
      </c>
      <c r="H564" t="s">
        <v>856</v>
      </c>
      <c r="I564">
        <v>4</v>
      </c>
      <c r="J564" t="s">
        <v>175</v>
      </c>
      <c r="K564" t="s">
        <v>862</v>
      </c>
      <c r="L564">
        <v>14</v>
      </c>
    </row>
    <row r="565" spans="1:12">
      <c r="B565" s="86">
        <v>59138</v>
      </c>
      <c r="C565" t="s">
        <v>857</v>
      </c>
      <c r="D565">
        <v>50</v>
      </c>
      <c r="E565" t="s">
        <v>312</v>
      </c>
      <c r="G565" t="s">
        <v>173</v>
      </c>
      <c r="H565" t="s">
        <v>455</v>
      </c>
      <c r="I565">
        <v>4</v>
      </c>
      <c r="J565" t="s">
        <v>175</v>
      </c>
      <c r="K565" t="s">
        <v>862</v>
      </c>
      <c r="L565">
        <v>14</v>
      </c>
    </row>
    <row r="566" spans="1:12">
      <c r="B566" s="86">
        <v>26691</v>
      </c>
      <c r="C566" t="s">
        <v>858</v>
      </c>
      <c r="D566">
        <v>31</v>
      </c>
      <c r="E566" t="s">
        <v>191</v>
      </c>
      <c r="G566" t="s">
        <v>183</v>
      </c>
      <c r="H566" t="s">
        <v>747</v>
      </c>
      <c r="I566">
        <v>0</v>
      </c>
      <c r="J566" t="s">
        <v>175</v>
      </c>
      <c r="K566" t="s">
        <v>862</v>
      </c>
      <c r="L566">
        <v>14</v>
      </c>
    </row>
    <row r="567" spans="1:12">
      <c r="B567" s="86">
        <v>24616</v>
      </c>
      <c r="C567" t="s">
        <v>859</v>
      </c>
      <c r="D567">
        <v>64</v>
      </c>
      <c r="E567" t="s">
        <v>182</v>
      </c>
      <c r="G567" t="s">
        <v>183</v>
      </c>
      <c r="H567" t="s">
        <v>860</v>
      </c>
      <c r="I567">
        <v>0</v>
      </c>
      <c r="K567" t="s">
        <v>862</v>
      </c>
      <c r="L567">
        <v>14</v>
      </c>
    </row>
    <row r="568" spans="1:12">
      <c r="B568" s="86">
        <v>20105</v>
      </c>
      <c r="C568" t="s">
        <v>861</v>
      </c>
      <c r="D568">
        <v>49</v>
      </c>
      <c r="E568" t="s">
        <v>192</v>
      </c>
      <c r="G568" t="s">
        <v>193</v>
      </c>
      <c r="H568" t="s">
        <v>511</v>
      </c>
      <c r="I568">
        <v>3</v>
      </c>
      <c r="J568" t="s">
        <v>175</v>
      </c>
      <c r="K568" t="s">
        <v>862</v>
      </c>
      <c r="L568">
        <v>14</v>
      </c>
    </row>
    <row r="570" spans="1:12">
      <c r="B570" t="s">
        <v>161</v>
      </c>
      <c r="C570" t="s">
        <v>162</v>
      </c>
      <c r="D570" t="s">
        <v>163</v>
      </c>
      <c r="E570" t="s">
        <v>164</v>
      </c>
      <c r="F570" t="s">
        <v>165</v>
      </c>
      <c r="G570" t="s">
        <v>166</v>
      </c>
      <c r="H570" t="s">
        <v>167</v>
      </c>
      <c r="I570" t="s">
        <v>168</v>
      </c>
      <c r="J570" t="s">
        <v>169</v>
      </c>
      <c r="K570" t="s">
        <v>888</v>
      </c>
      <c r="L570">
        <v>15</v>
      </c>
    </row>
    <row r="571" spans="1:12">
      <c r="A571" t="s">
        <v>170</v>
      </c>
      <c r="B571" s="86">
        <v>92656</v>
      </c>
      <c r="C571" t="s">
        <v>863</v>
      </c>
      <c r="D571">
        <v>30</v>
      </c>
      <c r="E571" t="s">
        <v>177</v>
      </c>
      <c r="F571" t="s">
        <v>178</v>
      </c>
      <c r="G571" t="s">
        <v>179</v>
      </c>
      <c r="H571" t="s">
        <v>488</v>
      </c>
      <c r="I571">
        <v>2</v>
      </c>
      <c r="J571" t="s">
        <v>175</v>
      </c>
      <c r="K571" t="s">
        <v>888</v>
      </c>
      <c r="L571">
        <v>15</v>
      </c>
    </row>
    <row r="572" spans="1:12">
      <c r="A572" t="s">
        <v>175</v>
      </c>
      <c r="B572" s="86">
        <v>84573</v>
      </c>
      <c r="C572" t="s">
        <v>864</v>
      </c>
      <c r="D572">
        <v>47</v>
      </c>
      <c r="E572" t="s">
        <v>172</v>
      </c>
      <c r="G572" t="s">
        <v>193</v>
      </c>
      <c r="H572" t="s">
        <v>865</v>
      </c>
      <c r="I572">
        <v>4</v>
      </c>
      <c r="J572" t="s">
        <v>175</v>
      </c>
      <c r="K572" t="s">
        <v>888</v>
      </c>
      <c r="L572">
        <v>15</v>
      </c>
    </row>
    <row r="573" spans="1:12">
      <c r="B573" s="86">
        <v>20037</v>
      </c>
      <c r="C573" t="s">
        <v>866</v>
      </c>
      <c r="D573">
        <v>49</v>
      </c>
      <c r="E573" t="s">
        <v>182</v>
      </c>
      <c r="G573" t="s">
        <v>183</v>
      </c>
      <c r="H573" t="s">
        <v>204</v>
      </c>
      <c r="I573">
        <v>0</v>
      </c>
      <c r="K573" t="s">
        <v>888</v>
      </c>
      <c r="L573">
        <v>15</v>
      </c>
    </row>
    <row r="574" spans="1:12">
      <c r="B574" t="s">
        <v>161</v>
      </c>
      <c r="C574" t="s">
        <v>162</v>
      </c>
      <c r="D574" t="s">
        <v>163</v>
      </c>
      <c r="E574" t="s">
        <v>164</v>
      </c>
      <c r="F574" t="s">
        <v>165</v>
      </c>
      <c r="G574" t="s">
        <v>166</v>
      </c>
      <c r="H574" t="s">
        <v>167</v>
      </c>
      <c r="I574" t="s">
        <v>168</v>
      </c>
      <c r="J574" t="s">
        <v>169</v>
      </c>
      <c r="K574" t="s">
        <v>888</v>
      </c>
      <c r="L574">
        <v>15</v>
      </c>
    </row>
    <row r="575" spans="1:12">
      <c r="A575" t="s">
        <v>170</v>
      </c>
      <c r="B575" s="86">
        <v>70589</v>
      </c>
      <c r="C575" t="s">
        <v>867</v>
      </c>
      <c r="D575">
        <v>50</v>
      </c>
      <c r="E575" t="s">
        <v>177</v>
      </c>
      <c r="F575" t="s">
        <v>178</v>
      </c>
      <c r="G575" t="s">
        <v>179</v>
      </c>
      <c r="H575" t="s">
        <v>480</v>
      </c>
      <c r="I575">
        <v>2</v>
      </c>
      <c r="J575" t="s">
        <v>175</v>
      </c>
      <c r="K575" t="s">
        <v>888</v>
      </c>
      <c r="L575">
        <v>15</v>
      </c>
    </row>
    <row r="576" spans="1:12">
      <c r="A576" t="s">
        <v>175</v>
      </c>
      <c r="B576" s="86">
        <v>70487</v>
      </c>
      <c r="C576" t="s">
        <v>868</v>
      </c>
      <c r="D576">
        <v>37</v>
      </c>
      <c r="E576" t="s">
        <v>172</v>
      </c>
      <c r="G576" t="s">
        <v>173</v>
      </c>
      <c r="H576" t="s">
        <v>194</v>
      </c>
      <c r="I576">
        <v>4</v>
      </c>
      <c r="J576" t="s">
        <v>175</v>
      </c>
      <c r="K576" t="s">
        <v>888</v>
      </c>
      <c r="L576">
        <v>15</v>
      </c>
    </row>
    <row r="577" spans="1:12">
      <c r="B577" s="86">
        <v>11801</v>
      </c>
      <c r="C577" t="s">
        <v>869</v>
      </c>
      <c r="D577">
        <v>64</v>
      </c>
      <c r="E577" t="s">
        <v>283</v>
      </c>
      <c r="G577" t="s">
        <v>183</v>
      </c>
      <c r="H577" t="s">
        <v>284</v>
      </c>
      <c r="I577">
        <v>0</v>
      </c>
      <c r="J577" t="s">
        <v>175</v>
      </c>
      <c r="K577" t="s">
        <v>888</v>
      </c>
      <c r="L577">
        <v>15</v>
      </c>
    </row>
    <row r="578" spans="1:12">
      <c r="B578" s="86">
        <v>11434</v>
      </c>
      <c r="C578" t="s">
        <v>870</v>
      </c>
      <c r="D578">
        <v>52</v>
      </c>
      <c r="E578" t="s">
        <v>182</v>
      </c>
      <c r="G578" t="s">
        <v>183</v>
      </c>
      <c r="H578" t="s">
        <v>871</v>
      </c>
      <c r="I578">
        <v>0</v>
      </c>
      <c r="K578" t="s">
        <v>888</v>
      </c>
      <c r="L578">
        <v>15</v>
      </c>
    </row>
    <row r="579" spans="1:12">
      <c r="B579" t="s">
        <v>161</v>
      </c>
      <c r="C579" t="s">
        <v>162</v>
      </c>
      <c r="D579" t="s">
        <v>163</v>
      </c>
      <c r="E579" t="s">
        <v>164</v>
      </c>
      <c r="F579" t="s">
        <v>165</v>
      </c>
      <c r="G579" t="s">
        <v>166</v>
      </c>
      <c r="H579" t="s">
        <v>167</v>
      </c>
      <c r="I579" t="s">
        <v>168</v>
      </c>
      <c r="J579" t="s">
        <v>169</v>
      </c>
      <c r="K579" t="s">
        <v>888</v>
      </c>
      <c r="L579">
        <v>15</v>
      </c>
    </row>
    <row r="580" spans="1:12">
      <c r="A580" t="s">
        <v>170</v>
      </c>
      <c r="B580" s="86">
        <v>82619</v>
      </c>
      <c r="C580" t="s">
        <v>872</v>
      </c>
      <c r="D580">
        <v>48</v>
      </c>
      <c r="E580" t="s">
        <v>172</v>
      </c>
      <c r="G580" t="s">
        <v>193</v>
      </c>
      <c r="H580" t="s">
        <v>873</v>
      </c>
      <c r="I580">
        <v>2</v>
      </c>
      <c r="J580" t="s">
        <v>175</v>
      </c>
      <c r="K580" t="s">
        <v>888</v>
      </c>
      <c r="L580">
        <v>15</v>
      </c>
    </row>
    <row r="581" spans="1:12">
      <c r="A581" t="s">
        <v>175</v>
      </c>
      <c r="B581" s="86">
        <v>74319</v>
      </c>
      <c r="C581" t="s">
        <v>874</v>
      </c>
      <c r="D581">
        <v>38</v>
      </c>
      <c r="E581" t="s">
        <v>177</v>
      </c>
      <c r="F581" t="s">
        <v>178</v>
      </c>
      <c r="G581" t="s">
        <v>179</v>
      </c>
      <c r="H581" t="s">
        <v>875</v>
      </c>
      <c r="I581">
        <v>2</v>
      </c>
      <c r="J581" t="s">
        <v>175</v>
      </c>
      <c r="K581" t="s">
        <v>888</v>
      </c>
      <c r="L581">
        <v>15</v>
      </c>
    </row>
    <row r="582" spans="1:12">
      <c r="B582" s="86">
        <v>11214</v>
      </c>
      <c r="C582" t="s">
        <v>876</v>
      </c>
      <c r="D582">
        <v>40</v>
      </c>
      <c r="E582" t="s">
        <v>182</v>
      </c>
      <c r="G582" t="s">
        <v>183</v>
      </c>
      <c r="H582" t="s">
        <v>255</v>
      </c>
      <c r="I582">
        <v>0</v>
      </c>
      <c r="K582" t="s">
        <v>888</v>
      </c>
      <c r="L582">
        <v>15</v>
      </c>
    </row>
    <row r="583" spans="1:12">
      <c r="B583" t="s">
        <v>161</v>
      </c>
      <c r="C583" t="s">
        <v>162</v>
      </c>
      <c r="D583" t="s">
        <v>163</v>
      </c>
      <c r="E583" t="s">
        <v>164</v>
      </c>
      <c r="F583" t="s">
        <v>165</v>
      </c>
      <c r="G583" t="s">
        <v>166</v>
      </c>
      <c r="H583" t="s">
        <v>167</v>
      </c>
      <c r="I583" t="s">
        <v>168</v>
      </c>
      <c r="J583" t="s">
        <v>169</v>
      </c>
      <c r="K583" t="s">
        <v>888</v>
      </c>
      <c r="L583">
        <v>15</v>
      </c>
    </row>
    <row r="584" spans="1:12">
      <c r="A584" t="s">
        <v>170</v>
      </c>
      <c r="B584" s="86">
        <v>77137</v>
      </c>
      <c r="C584" t="s">
        <v>376</v>
      </c>
      <c r="D584">
        <v>36</v>
      </c>
      <c r="E584" t="s">
        <v>177</v>
      </c>
      <c r="F584" t="s">
        <v>178</v>
      </c>
      <c r="G584" t="s">
        <v>179</v>
      </c>
      <c r="H584" t="s">
        <v>877</v>
      </c>
      <c r="I584">
        <v>2</v>
      </c>
      <c r="J584" t="s">
        <v>175</v>
      </c>
      <c r="K584" t="s">
        <v>888</v>
      </c>
      <c r="L584">
        <v>15</v>
      </c>
    </row>
    <row r="585" spans="1:12">
      <c r="A585" t="s">
        <v>175</v>
      </c>
      <c r="B585" s="86">
        <v>74073</v>
      </c>
      <c r="C585" t="s">
        <v>878</v>
      </c>
      <c r="D585">
        <v>45</v>
      </c>
      <c r="E585" t="s">
        <v>172</v>
      </c>
      <c r="G585" t="s">
        <v>173</v>
      </c>
      <c r="H585" t="s">
        <v>585</v>
      </c>
      <c r="I585">
        <v>5</v>
      </c>
      <c r="J585" t="s">
        <v>175</v>
      </c>
      <c r="K585" t="s">
        <v>888</v>
      </c>
      <c r="L585">
        <v>15</v>
      </c>
    </row>
    <row r="586" spans="1:12">
      <c r="B586" s="86">
        <v>13957</v>
      </c>
      <c r="C586" t="s">
        <v>879</v>
      </c>
      <c r="D586">
        <v>34</v>
      </c>
      <c r="E586" t="s">
        <v>182</v>
      </c>
      <c r="G586" t="s">
        <v>183</v>
      </c>
      <c r="H586" t="s">
        <v>276</v>
      </c>
      <c r="I586">
        <v>0</v>
      </c>
      <c r="K586" t="s">
        <v>888</v>
      </c>
      <c r="L586">
        <v>15</v>
      </c>
    </row>
    <row r="587" spans="1:12">
      <c r="B587" t="s">
        <v>161</v>
      </c>
      <c r="C587" t="s">
        <v>162</v>
      </c>
      <c r="D587" t="s">
        <v>163</v>
      </c>
      <c r="E587" t="s">
        <v>164</v>
      </c>
      <c r="F587" t="s">
        <v>165</v>
      </c>
      <c r="G587" t="s">
        <v>166</v>
      </c>
      <c r="H587" t="s">
        <v>167</v>
      </c>
      <c r="I587" t="s">
        <v>168</v>
      </c>
      <c r="J587" t="s">
        <v>169</v>
      </c>
      <c r="K587" t="s">
        <v>888</v>
      </c>
      <c r="L587">
        <v>15</v>
      </c>
    </row>
    <row r="588" spans="1:12">
      <c r="A588" t="s">
        <v>170</v>
      </c>
      <c r="B588" s="86">
        <v>81176</v>
      </c>
      <c r="C588" t="s">
        <v>880</v>
      </c>
      <c r="D588">
        <v>63</v>
      </c>
      <c r="E588" t="s">
        <v>177</v>
      </c>
      <c r="F588" t="s">
        <v>178</v>
      </c>
      <c r="G588" t="s">
        <v>179</v>
      </c>
      <c r="H588" t="s">
        <v>881</v>
      </c>
      <c r="I588">
        <v>4</v>
      </c>
      <c r="J588" t="s">
        <v>175</v>
      </c>
      <c r="K588" t="s">
        <v>888</v>
      </c>
      <c r="L588">
        <v>15</v>
      </c>
    </row>
    <row r="589" spans="1:12">
      <c r="B589" s="86">
        <v>47420</v>
      </c>
      <c r="C589" t="s">
        <v>882</v>
      </c>
      <c r="D589">
        <v>58</v>
      </c>
      <c r="E589" t="s">
        <v>192</v>
      </c>
      <c r="G589" t="s">
        <v>183</v>
      </c>
      <c r="H589" t="s">
        <v>356</v>
      </c>
      <c r="I589">
        <v>0</v>
      </c>
      <c r="J589" t="s">
        <v>175</v>
      </c>
      <c r="K589" t="s">
        <v>888</v>
      </c>
      <c r="L589">
        <v>15</v>
      </c>
    </row>
    <row r="590" spans="1:12">
      <c r="B590" s="86">
        <v>12993</v>
      </c>
      <c r="C590" t="s">
        <v>883</v>
      </c>
      <c r="D590">
        <v>45</v>
      </c>
      <c r="E590" t="s">
        <v>182</v>
      </c>
      <c r="G590" t="s">
        <v>183</v>
      </c>
      <c r="H590" t="s">
        <v>320</v>
      </c>
      <c r="I590">
        <v>0</v>
      </c>
      <c r="K590" t="s">
        <v>888</v>
      </c>
      <c r="L590">
        <v>15</v>
      </c>
    </row>
    <row r="591" spans="1:12">
      <c r="B591" t="s">
        <v>161</v>
      </c>
      <c r="C591" t="s">
        <v>162</v>
      </c>
      <c r="D591" t="s">
        <v>163</v>
      </c>
      <c r="E591" t="s">
        <v>164</v>
      </c>
      <c r="F591" t="s">
        <v>165</v>
      </c>
      <c r="G591" t="s">
        <v>166</v>
      </c>
      <c r="H591" t="s">
        <v>167</v>
      </c>
      <c r="I591" t="s">
        <v>168</v>
      </c>
      <c r="J591" t="s">
        <v>169</v>
      </c>
      <c r="K591" t="s">
        <v>888</v>
      </c>
      <c r="L591">
        <v>15</v>
      </c>
    </row>
    <row r="592" spans="1:12">
      <c r="A592" t="s">
        <v>170</v>
      </c>
      <c r="B592" s="86">
        <v>83638</v>
      </c>
      <c r="C592" t="s">
        <v>884</v>
      </c>
      <c r="D592">
        <v>54</v>
      </c>
      <c r="E592" t="s">
        <v>177</v>
      </c>
      <c r="F592" t="s">
        <v>178</v>
      </c>
      <c r="G592" t="s">
        <v>179</v>
      </c>
      <c r="H592" t="s">
        <v>885</v>
      </c>
      <c r="I592">
        <v>3</v>
      </c>
      <c r="J592" t="s">
        <v>175</v>
      </c>
      <c r="K592" t="s">
        <v>888</v>
      </c>
      <c r="L592">
        <v>15</v>
      </c>
    </row>
    <row r="593" spans="1:12">
      <c r="B593" s="86">
        <v>62766</v>
      </c>
      <c r="C593" t="s">
        <v>886</v>
      </c>
      <c r="D593">
        <v>41</v>
      </c>
      <c r="E593" t="s">
        <v>172</v>
      </c>
      <c r="G593" t="s">
        <v>183</v>
      </c>
      <c r="H593" t="s">
        <v>260</v>
      </c>
      <c r="I593">
        <v>0</v>
      </c>
      <c r="J593" t="s">
        <v>175</v>
      </c>
      <c r="K593" t="s">
        <v>888</v>
      </c>
      <c r="L593">
        <v>15</v>
      </c>
    </row>
    <row r="594" spans="1:12">
      <c r="B594" s="86">
        <v>12315</v>
      </c>
      <c r="C594" t="s">
        <v>887</v>
      </c>
      <c r="D594">
        <v>55</v>
      </c>
      <c r="E594" t="s">
        <v>182</v>
      </c>
      <c r="G594" t="s">
        <v>183</v>
      </c>
      <c r="H594" t="s">
        <v>320</v>
      </c>
      <c r="I594">
        <v>0</v>
      </c>
      <c r="K594" t="s">
        <v>888</v>
      </c>
      <c r="L594">
        <v>15</v>
      </c>
    </row>
    <row r="596" spans="1:12">
      <c r="B596" t="s">
        <v>161</v>
      </c>
      <c r="C596" t="s">
        <v>162</v>
      </c>
      <c r="D596" t="s">
        <v>163</v>
      </c>
      <c r="E596" t="s">
        <v>164</v>
      </c>
      <c r="F596" t="s">
        <v>165</v>
      </c>
      <c r="G596" t="s">
        <v>166</v>
      </c>
      <c r="H596" t="s">
        <v>167</v>
      </c>
      <c r="I596" t="s">
        <v>168</v>
      </c>
      <c r="J596" t="s">
        <v>169</v>
      </c>
      <c r="K596" t="s">
        <v>899</v>
      </c>
      <c r="L596">
        <v>16</v>
      </c>
    </row>
    <row r="597" spans="1:12">
      <c r="A597" t="s">
        <v>170</v>
      </c>
      <c r="B597" s="86">
        <v>70085</v>
      </c>
      <c r="C597" t="s">
        <v>889</v>
      </c>
      <c r="D597">
        <v>41</v>
      </c>
      <c r="E597" t="s">
        <v>177</v>
      </c>
      <c r="F597" t="s">
        <v>178</v>
      </c>
      <c r="G597" t="s">
        <v>179</v>
      </c>
      <c r="H597" t="s">
        <v>890</v>
      </c>
      <c r="I597">
        <v>2</v>
      </c>
      <c r="J597" t="s">
        <v>175</v>
      </c>
      <c r="K597" t="s">
        <v>899</v>
      </c>
      <c r="L597">
        <v>16</v>
      </c>
    </row>
    <row r="598" spans="1:12">
      <c r="A598" t="s">
        <v>175</v>
      </c>
      <c r="B598" s="86">
        <v>39249</v>
      </c>
      <c r="C598" t="s">
        <v>891</v>
      </c>
      <c r="D598">
        <v>44</v>
      </c>
      <c r="E598" t="s">
        <v>191</v>
      </c>
      <c r="G598" t="s">
        <v>183</v>
      </c>
      <c r="H598" t="s">
        <v>260</v>
      </c>
      <c r="I598">
        <v>1</v>
      </c>
      <c r="J598" t="s">
        <v>175</v>
      </c>
      <c r="K598" t="s">
        <v>899</v>
      </c>
      <c r="L598">
        <v>16</v>
      </c>
    </row>
    <row r="599" spans="1:12">
      <c r="B599" s="86">
        <v>9795</v>
      </c>
      <c r="C599" t="s">
        <v>892</v>
      </c>
      <c r="D599">
        <v>51</v>
      </c>
      <c r="E599" t="s">
        <v>182</v>
      </c>
      <c r="G599" t="s">
        <v>183</v>
      </c>
      <c r="H599" t="s">
        <v>893</v>
      </c>
      <c r="I599">
        <v>0</v>
      </c>
      <c r="K599" t="s">
        <v>899</v>
      </c>
      <c r="L599">
        <v>16</v>
      </c>
    </row>
    <row r="600" spans="1:12">
      <c r="B600" t="s">
        <v>161</v>
      </c>
      <c r="C600" t="s">
        <v>162</v>
      </c>
      <c r="D600" t="s">
        <v>163</v>
      </c>
      <c r="E600" t="s">
        <v>164</v>
      </c>
      <c r="F600" t="s">
        <v>165</v>
      </c>
      <c r="G600" t="s">
        <v>166</v>
      </c>
      <c r="H600" t="s">
        <v>167</v>
      </c>
      <c r="I600" t="s">
        <v>168</v>
      </c>
      <c r="J600" t="s">
        <v>169</v>
      </c>
      <c r="K600" t="s">
        <v>899</v>
      </c>
      <c r="L600">
        <v>16</v>
      </c>
    </row>
    <row r="601" spans="1:12">
      <c r="A601" t="s">
        <v>170</v>
      </c>
      <c r="B601" s="86">
        <v>82898</v>
      </c>
      <c r="C601" t="s">
        <v>894</v>
      </c>
      <c r="D601">
        <v>63</v>
      </c>
      <c r="E601" t="s">
        <v>177</v>
      </c>
      <c r="F601" t="s">
        <v>178</v>
      </c>
      <c r="G601" t="s">
        <v>179</v>
      </c>
      <c r="H601" t="s">
        <v>189</v>
      </c>
      <c r="I601">
        <v>7</v>
      </c>
      <c r="J601" t="s">
        <v>175</v>
      </c>
      <c r="K601" t="s">
        <v>899</v>
      </c>
      <c r="L601">
        <v>16</v>
      </c>
    </row>
    <row r="602" spans="1:12">
      <c r="B602" s="86">
        <v>23350</v>
      </c>
      <c r="C602" t="s">
        <v>895</v>
      </c>
      <c r="D602">
        <v>54</v>
      </c>
      <c r="E602" t="s">
        <v>283</v>
      </c>
      <c r="G602" t="s">
        <v>183</v>
      </c>
      <c r="H602" t="s">
        <v>242</v>
      </c>
      <c r="I602">
        <v>0</v>
      </c>
      <c r="J602" t="s">
        <v>175</v>
      </c>
      <c r="K602" t="s">
        <v>899</v>
      </c>
      <c r="L602">
        <v>16</v>
      </c>
    </row>
    <row r="603" spans="1:12">
      <c r="B603" s="86">
        <v>11158</v>
      </c>
      <c r="C603" t="s">
        <v>896</v>
      </c>
      <c r="D603">
        <v>58</v>
      </c>
      <c r="E603" t="s">
        <v>182</v>
      </c>
      <c r="G603" t="s">
        <v>183</v>
      </c>
      <c r="H603" t="s">
        <v>217</v>
      </c>
      <c r="I603">
        <v>0</v>
      </c>
      <c r="K603" t="s">
        <v>899</v>
      </c>
      <c r="L603">
        <v>16</v>
      </c>
    </row>
    <row r="604" spans="1:12">
      <c r="B604" t="s">
        <v>161</v>
      </c>
      <c r="C604" t="s">
        <v>162</v>
      </c>
      <c r="D604" t="s">
        <v>163</v>
      </c>
      <c r="E604" t="s">
        <v>164</v>
      </c>
      <c r="F604" t="s">
        <v>165</v>
      </c>
      <c r="G604" t="s">
        <v>166</v>
      </c>
      <c r="H604" t="s">
        <v>167</v>
      </c>
      <c r="I604" t="s">
        <v>168</v>
      </c>
      <c r="J604" t="s">
        <v>169</v>
      </c>
      <c r="K604" t="s">
        <v>899</v>
      </c>
      <c r="L604">
        <v>16</v>
      </c>
    </row>
    <row r="605" spans="1:12">
      <c r="A605" t="s">
        <v>170</v>
      </c>
      <c r="B605" s="86">
        <v>138991</v>
      </c>
      <c r="C605" t="s">
        <v>897</v>
      </c>
      <c r="D605">
        <v>53</v>
      </c>
      <c r="E605" t="s">
        <v>177</v>
      </c>
      <c r="F605" t="s">
        <v>246</v>
      </c>
      <c r="G605" t="s">
        <v>179</v>
      </c>
      <c r="H605" t="s">
        <v>229</v>
      </c>
      <c r="I605">
        <v>3</v>
      </c>
      <c r="J605" t="s">
        <v>175</v>
      </c>
      <c r="K605" t="s">
        <v>899</v>
      </c>
      <c r="L605">
        <v>16</v>
      </c>
    </row>
    <row r="606" spans="1:12">
      <c r="B606" s="86">
        <v>32118</v>
      </c>
      <c r="C606" t="s">
        <v>898</v>
      </c>
      <c r="D606">
        <v>44</v>
      </c>
      <c r="E606" t="s">
        <v>182</v>
      </c>
      <c r="G606" t="s">
        <v>183</v>
      </c>
      <c r="H606" t="s">
        <v>217</v>
      </c>
      <c r="I606">
        <v>0</v>
      </c>
      <c r="K606" t="s">
        <v>899</v>
      </c>
      <c r="L606">
        <v>16</v>
      </c>
    </row>
    <row r="608" spans="1:12">
      <c r="B608" t="s">
        <v>161</v>
      </c>
      <c r="C608" t="s">
        <v>162</v>
      </c>
      <c r="D608" t="s">
        <v>163</v>
      </c>
      <c r="E608" t="s">
        <v>164</v>
      </c>
      <c r="F608" t="s">
        <v>165</v>
      </c>
      <c r="G608" t="s">
        <v>166</v>
      </c>
      <c r="H608" t="s">
        <v>167</v>
      </c>
      <c r="I608" t="s">
        <v>168</v>
      </c>
      <c r="J608" t="s">
        <v>169</v>
      </c>
      <c r="K608" t="s">
        <v>913</v>
      </c>
      <c r="L608">
        <v>17</v>
      </c>
    </row>
    <row r="609" spans="1:12">
      <c r="A609" t="s">
        <v>170</v>
      </c>
      <c r="B609" s="86">
        <v>76422</v>
      </c>
      <c r="C609" t="s">
        <v>900</v>
      </c>
      <c r="D609">
        <v>53</v>
      </c>
      <c r="E609" t="s">
        <v>177</v>
      </c>
      <c r="F609" t="s">
        <v>246</v>
      </c>
      <c r="G609" t="s">
        <v>179</v>
      </c>
      <c r="H609" t="s">
        <v>901</v>
      </c>
      <c r="I609">
        <v>6</v>
      </c>
      <c r="J609" t="s">
        <v>175</v>
      </c>
      <c r="K609" t="s">
        <v>913</v>
      </c>
      <c r="L609">
        <v>17</v>
      </c>
    </row>
    <row r="610" spans="1:12">
      <c r="B610" s="86">
        <v>59590</v>
      </c>
      <c r="C610" t="s">
        <v>902</v>
      </c>
      <c r="D610">
        <v>38</v>
      </c>
      <c r="E610" t="s">
        <v>172</v>
      </c>
      <c r="G610" t="s">
        <v>193</v>
      </c>
      <c r="H610" t="s">
        <v>903</v>
      </c>
      <c r="I610">
        <v>1</v>
      </c>
      <c r="J610" t="s">
        <v>175</v>
      </c>
      <c r="K610" t="s">
        <v>913</v>
      </c>
      <c r="L610">
        <v>17</v>
      </c>
    </row>
    <row r="611" spans="1:12">
      <c r="B611" s="86">
        <v>14720</v>
      </c>
      <c r="C611" t="s">
        <v>904</v>
      </c>
      <c r="D611">
        <v>66</v>
      </c>
      <c r="E611" t="s">
        <v>182</v>
      </c>
      <c r="G611" t="s">
        <v>183</v>
      </c>
      <c r="H611" t="s">
        <v>320</v>
      </c>
      <c r="I611">
        <v>0</v>
      </c>
      <c r="K611" t="s">
        <v>913</v>
      </c>
      <c r="L611">
        <v>17</v>
      </c>
    </row>
    <row r="612" spans="1:12">
      <c r="B612" t="s">
        <v>161</v>
      </c>
      <c r="C612" t="s">
        <v>162</v>
      </c>
      <c r="D612" t="s">
        <v>163</v>
      </c>
      <c r="E612" t="s">
        <v>164</v>
      </c>
      <c r="F612" t="s">
        <v>165</v>
      </c>
      <c r="G612" t="s">
        <v>166</v>
      </c>
      <c r="H612" t="s">
        <v>167</v>
      </c>
      <c r="I612" t="s">
        <v>168</v>
      </c>
      <c r="J612" t="s">
        <v>169</v>
      </c>
      <c r="K612" t="s">
        <v>913</v>
      </c>
      <c r="L612">
        <v>17</v>
      </c>
    </row>
    <row r="613" spans="1:12">
      <c r="A613" t="s">
        <v>170</v>
      </c>
      <c r="B613" s="86">
        <v>110583</v>
      </c>
      <c r="C613" t="s">
        <v>905</v>
      </c>
      <c r="D613">
        <v>40</v>
      </c>
      <c r="E613" t="s">
        <v>177</v>
      </c>
      <c r="F613" t="s">
        <v>246</v>
      </c>
      <c r="G613" t="s">
        <v>179</v>
      </c>
      <c r="H613" t="s">
        <v>235</v>
      </c>
      <c r="I613">
        <v>2</v>
      </c>
      <c r="J613" t="s">
        <v>175</v>
      </c>
      <c r="K613" t="s">
        <v>913</v>
      </c>
      <c r="L613">
        <v>17</v>
      </c>
    </row>
    <row r="614" spans="1:12">
      <c r="B614" s="86">
        <v>30889</v>
      </c>
      <c r="C614" t="s">
        <v>906</v>
      </c>
      <c r="D614">
        <v>60</v>
      </c>
      <c r="E614" t="s">
        <v>182</v>
      </c>
      <c r="G614" t="s">
        <v>183</v>
      </c>
      <c r="H614" t="s">
        <v>217</v>
      </c>
      <c r="I614">
        <v>0</v>
      </c>
      <c r="K614" t="s">
        <v>913</v>
      </c>
      <c r="L614">
        <v>17</v>
      </c>
    </row>
    <row r="615" spans="1:12">
      <c r="B615" s="86">
        <v>5075</v>
      </c>
      <c r="C615" t="s">
        <v>907</v>
      </c>
      <c r="D615">
        <v>47</v>
      </c>
      <c r="E615" t="s">
        <v>186</v>
      </c>
      <c r="G615" t="s">
        <v>183</v>
      </c>
      <c r="H615" t="s">
        <v>908</v>
      </c>
      <c r="I615">
        <v>0</v>
      </c>
      <c r="K615" t="s">
        <v>913</v>
      </c>
      <c r="L615">
        <v>17</v>
      </c>
    </row>
    <row r="616" spans="1:12">
      <c r="B616" t="s">
        <v>161</v>
      </c>
      <c r="C616" t="s">
        <v>162</v>
      </c>
      <c r="D616" t="s">
        <v>163</v>
      </c>
      <c r="E616" t="s">
        <v>164</v>
      </c>
      <c r="F616" t="s">
        <v>165</v>
      </c>
      <c r="G616" t="s">
        <v>166</v>
      </c>
      <c r="H616" t="s">
        <v>167</v>
      </c>
      <c r="I616" t="s">
        <v>168</v>
      </c>
      <c r="J616" t="s">
        <v>169</v>
      </c>
      <c r="K616" t="s">
        <v>913</v>
      </c>
      <c r="L616">
        <v>17</v>
      </c>
    </row>
    <row r="617" spans="1:12">
      <c r="A617" t="s">
        <v>170</v>
      </c>
      <c r="B617" s="86">
        <v>71384</v>
      </c>
      <c r="C617" t="s">
        <v>909</v>
      </c>
      <c r="D617">
        <v>69</v>
      </c>
      <c r="E617" t="s">
        <v>177</v>
      </c>
      <c r="F617" t="s">
        <v>178</v>
      </c>
      <c r="G617" t="s">
        <v>179</v>
      </c>
      <c r="H617" t="s">
        <v>910</v>
      </c>
      <c r="I617">
        <v>4</v>
      </c>
      <c r="J617" t="s">
        <v>175</v>
      </c>
      <c r="K617" t="s">
        <v>913</v>
      </c>
      <c r="L617">
        <v>17</v>
      </c>
    </row>
    <row r="618" spans="1:12">
      <c r="B618" s="86">
        <v>64940</v>
      </c>
      <c r="C618" t="s">
        <v>911</v>
      </c>
      <c r="D618">
        <v>41</v>
      </c>
      <c r="E618" t="s">
        <v>172</v>
      </c>
      <c r="G618" t="s">
        <v>193</v>
      </c>
      <c r="H618" t="s">
        <v>484</v>
      </c>
      <c r="I618">
        <v>1</v>
      </c>
      <c r="J618" t="s">
        <v>175</v>
      </c>
      <c r="K618" t="s">
        <v>913</v>
      </c>
      <c r="L618">
        <v>17</v>
      </c>
    </row>
    <row r="619" spans="1:12">
      <c r="B619" s="86">
        <v>7726</v>
      </c>
      <c r="C619" t="s">
        <v>912</v>
      </c>
      <c r="D619">
        <v>29</v>
      </c>
      <c r="E619" t="s">
        <v>182</v>
      </c>
      <c r="G619" t="s">
        <v>183</v>
      </c>
      <c r="H619" t="s">
        <v>204</v>
      </c>
      <c r="I619">
        <v>0</v>
      </c>
      <c r="K619" t="s">
        <v>913</v>
      </c>
      <c r="L619">
        <v>17</v>
      </c>
    </row>
    <row r="621" spans="1:12">
      <c r="B621" t="s">
        <v>161</v>
      </c>
      <c r="C621" t="s">
        <v>162</v>
      </c>
      <c r="D621" t="s">
        <v>163</v>
      </c>
      <c r="E621" t="s">
        <v>164</v>
      </c>
      <c r="F621" t="s">
        <v>165</v>
      </c>
      <c r="G621" t="s">
        <v>166</v>
      </c>
      <c r="H621" t="s">
        <v>167</v>
      </c>
      <c r="I621" t="s">
        <v>168</v>
      </c>
      <c r="J621" t="s">
        <v>169</v>
      </c>
      <c r="K621" t="s">
        <v>922</v>
      </c>
      <c r="L621">
        <v>18</v>
      </c>
    </row>
    <row r="622" spans="1:12">
      <c r="A622" t="s">
        <v>170</v>
      </c>
      <c r="B622" s="86">
        <v>116855</v>
      </c>
      <c r="C622" t="s">
        <v>914</v>
      </c>
      <c r="D622">
        <v>55</v>
      </c>
      <c r="E622" t="s">
        <v>177</v>
      </c>
      <c r="F622" t="s">
        <v>178</v>
      </c>
      <c r="G622" t="s">
        <v>179</v>
      </c>
      <c r="H622" t="s">
        <v>717</v>
      </c>
      <c r="I622">
        <v>4</v>
      </c>
      <c r="J622" t="s">
        <v>175</v>
      </c>
      <c r="K622" t="s">
        <v>922</v>
      </c>
      <c r="L622">
        <v>18</v>
      </c>
    </row>
    <row r="623" spans="1:12">
      <c r="B623" s="86">
        <v>47802</v>
      </c>
      <c r="C623" t="s">
        <v>915</v>
      </c>
      <c r="D623">
        <v>41</v>
      </c>
      <c r="E623" t="s">
        <v>191</v>
      </c>
      <c r="G623" t="s">
        <v>183</v>
      </c>
      <c r="H623" t="s">
        <v>260</v>
      </c>
      <c r="I623">
        <v>0</v>
      </c>
      <c r="J623" t="s">
        <v>175</v>
      </c>
      <c r="K623" t="s">
        <v>922</v>
      </c>
      <c r="L623">
        <v>18</v>
      </c>
    </row>
    <row r="624" spans="1:12">
      <c r="B624" s="86">
        <v>15561</v>
      </c>
      <c r="C624" t="s">
        <v>916</v>
      </c>
      <c r="D624">
        <v>56</v>
      </c>
      <c r="E624" t="s">
        <v>182</v>
      </c>
      <c r="G624" t="s">
        <v>183</v>
      </c>
      <c r="H624" t="s">
        <v>893</v>
      </c>
      <c r="I624">
        <v>0</v>
      </c>
      <c r="K624" t="s">
        <v>922</v>
      </c>
      <c r="L624">
        <v>18</v>
      </c>
    </row>
    <row r="625" spans="1:12">
      <c r="B625" t="s">
        <v>161</v>
      </c>
      <c r="C625" t="s">
        <v>162</v>
      </c>
      <c r="D625" t="s">
        <v>163</v>
      </c>
      <c r="E625" t="s">
        <v>164</v>
      </c>
      <c r="F625" t="s">
        <v>165</v>
      </c>
      <c r="G625" t="s">
        <v>166</v>
      </c>
      <c r="H625" t="s">
        <v>167</v>
      </c>
      <c r="I625" t="s">
        <v>168</v>
      </c>
      <c r="J625" t="s">
        <v>169</v>
      </c>
      <c r="K625" t="s">
        <v>922</v>
      </c>
      <c r="L625">
        <v>18</v>
      </c>
    </row>
    <row r="626" spans="1:12">
      <c r="A626" t="s">
        <v>170</v>
      </c>
      <c r="B626" s="86">
        <v>83086</v>
      </c>
      <c r="C626" t="s">
        <v>917</v>
      </c>
      <c r="D626">
        <v>58</v>
      </c>
      <c r="E626" t="s">
        <v>177</v>
      </c>
      <c r="F626" t="s">
        <v>178</v>
      </c>
      <c r="G626" t="s">
        <v>179</v>
      </c>
      <c r="H626" t="s">
        <v>918</v>
      </c>
      <c r="I626">
        <v>6</v>
      </c>
      <c r="J626" t="s">
        <v>175</v>
      </c>
      <c r="K626" t="s">
        <v>922</v>
      </c>
      <c r="L626">
        <v>18</v>
      </c>
    </row>
    <row r="627" spans="1:12">
      <c r="B627" s="86">
        <v>42032</v>
      </c>
      <c r="C627" t="s">
        <v>919</v>
      </c>
      <c r="D627">
        <v>49</v>
      </c>
      <c r="E627" t="s">
        <v>172</v>
      </c>
      <c r="G627" t="s">
        <v>183</v>
      </c>
      <c r="H627" t="s">
        <v>920</v>
      </c>
      <c r="I627">
        <v>0</v>
      </c>
      <c r="J627" t="s">
        <v>175</v>
      </c>
      <c r="K627" t="s">
        <v>922</v>
      </c>
      <c r="L627">
        <v>18</v>
      </c>
    </row>
    <row r="628" spans="1:12">
      <c r="B628" s="86">
        <v>9941</v>
      </c>
      <c r="C628" t="s">
        <v>921</v>
      </c>
      <c r="D628">
        <v>63</v>
      </c>
      <c r="E628" t="s">
        <v>182</v>
      </c>
      <c r="G628" t="s">
        <v>183</v>
      </c>
      <c r="H628" t="s">
        <v>276</v>
      </c>
      <c r="I628">
        <v>0</v>
      </c>
      <c r="K628" t="s">
        <v>922</v>
      </c>
      <c r="L628">
        <v>18</v>
      </c>
    </row>
    <row r="630" spans="1:12">
      <c r="B630" t="s">
        <v>161</v>
      </c>
      <c r="C630" t="s">
        <v>162</v>
      </c>
      <c r="D630" t="s">
        <v>163</v>
      </c>
      <c r="E630" t="s">
        <v>164</v>
      </c>
      <c r="F630" t="s">
        <v>165</v>
      </c>
      <c r="G630" t="s">
        <v>166</v>
      </c>
      <c r="H630" t="s">
        <v>167</v>
      </c>
      <c r="I630" t="s">
        <v>168</v>
      </c>
      <c r="J630" t="s">
        <v>169</v>
      </c>
      <c r="K630" t="s">
        <v>931</v>
      </c>
      <c r="L630">
        <v>19</v>
      </c>
    </row>
    <row r="631" spans="1:12">
      <c r="A631" t="s">
        <v>170</v>
      </c>
      <c r="B631" s="86">
        <v>102111</v>
      </c>
      <c r="C631" t="s">
        <v>923</v>
      </c>
      <c r="D631">
        <v>47</v>
      </c>
      <c r="E631" t="s">
        <v>172</v>
      </c>
      <c r="G631" t="s">
        <v>173</v>
      </c>
      <c r="H631" t="s">
        <v>550</v>
      </c>
      <c r="I631">
        <v>2</v>
      </c>
      <c r="J631" t="s">
        <v>175</v>
      </c>
      <c r="K631" t="s">
        <v>931</v>
      </c>
      <c r="L631">
        <v>19</v>
      </c>
    </row>
    <row r="632" spans="1:12">
      <c r="A632" t="s">
        <v>175</v>
      </c>
      <c r="B632" s="86">
        <v>101026</v>
      </c>
      <c r="C632" t="s">
        <v>924</v>
      </c>
      <c r="D632">
        <v>35</v>
      </c>
      <c r="E632" t="s">
        <v>177</v>
      </c>
      <c r="F632" t="s">
        <v>178</v>
      </c>
      <c r="G632" t="s">
        <v>179</v>
      </c>
      <c r="H632" t="s">
        <v>925</v>
      </c>
      <c r="I632">
        <v>2</v>
      </c>
      <c r="J632" t="s">
        <v>175</v>
      </c>
      <c r="K632" t="s">
        <v>931</v>
      </c>
      <c r="L632">
        <v>19</v>
      </c>
    </row>
    <row r="633" spans="1:12">
      <c r="B633" s="86">
        <v>29125</v>
      </c>
      <c r="C633" t="s">
        <v>926</v>
      </c>
      <c r="D633">
        <v>63</v>
      </c>
      <c r="E633" t="s">
        <v>182</v>
      </c>
      <c r="G633" t="s">
        <v>183</v>
      </c>
      <c r="H633" t="s">
        <v>320</v>
      </c>
      <c r="I633">
        <v>0</v>
      </c>
      <c r="J633" t="s">
        <v>175</v>
      </c>
      <c r="K633" t="s">
        <v>931</v>
      </c>
      <c r="L633">
        <v>19</v>
      </c>
    </row>
    <row r="634" spans="1:12">
      <c r="B634" t="s">
        <v>161</v>
      </c>
      <c r="C634" t="s">
        <v>162</v>
      </c>
      <c r="D634" t="s">
        <v>163</v>
      </c>
      <c r="E634" t="s">
        <v>164</v>
      </c>
      <c r="F634" t="s">
        <v>165</v>
      </c>
      <c r="G634" t="s">
        <v>166</v>
      </c>
      <c r="H634" t="s">
        <v>167</v>
      </c>
      <c r="I634" t="s">
        <v>168</v>
      </c>
      <c r="J634" t="s">
        <v>169</v>
      </c>
      <c r="K634" t="s">
        <v>931</v>
      </c>
      <c r="L634">
        <v>19</v>
      </c>
    </row>
    <row r="635" spans="1:12">
      <c r="A635" t="s">
        <v>170</v>
      </c>
      <c r="B635" s="86">
        <v>85117</v>
      </c>
      <c r="C635" t="s">
        <v>927</v>
      </c>
      <c r="D635">
        <v>46</v>
      </c>
      <c r="E635" t="s">
        <v>186</v>
      </c>
      <c r="G635" t="s">
        <v>179</v>
      </c>
      <c r="H635" t="s">
        <v>928</v>
      </c>
      <c r="I635">
        <v>3</v>
      </c>
      <c r="K635" t="s">
        <v>931</v>
      </c>
      <c r="L635">
        <v>19</v>
      </c>
    </row>
    <row r="636" spans="1:12">
      <c r="A636" t="s">
        <v>175</v>
      </c>
      <c r="B636" s="86">
        <v>68109</v>
      </c>
      <c r="C636" t="s">
        <v>929</v>
      </c>
      <c r="D636">
        <v>49</v>
      </c>
      <c r="E636" t="s">
        <v>177</v>
      </c>
      <c r="F636" t="s">
        <v>178</v>
      </c>
      <c r="G636" t="s">
        <v>173</v>
      </c>
      <c r="H636" t="s">
        <v>852</v>
      </c>
      <c r="I636">
        <v>2</v>
      </c>
      <c r="J636" t="s">
        <v>175</v>
      </c>
      <c r="K636" t="s">
        <v>931</v>
      </c>
      <c r="L636">
        <v>19</v>
      </c>
    </row>
    <row r="637" spans="1:12">
      <c r="B637" s="86">
        <v>14578</v>
      </c>
      <c r="C637" t="s">
        <v>930</v>
      </c>
      <c r="D637">
        <v>61</v>
      </c>
      <c r="E637" t="s">
        <v>182</v>
      </c>
      <c r="G637" t="s">
        <v>183</v>
      </c>
      <c r="H637" t="s">
        <v>320</v>
      </c>
      <c r="I637">
        <v>0</v>
      </c>
      <c r="K637" t="s">
        <v>931</v>
      </c>
      <c r="L637">
        <v>19</v>
      </c>
    </row>
    <row r="639" spans="1:12">
      <c r="B639" t="s">
        <v>161</v>
      </c>
      <c r="C639" t="s">
        <v>162</v>
      </c>
      <c r="D639" t="s">
        <v>163</v>
      </c>
      <c r="E639" t="s">
        <v>164</v>
      </c>
      <c r="F639" t="s">
        <v>165</v>
      </c>
      <c r="G639" t="s">
        <v>166</v>
      </c>
      <c r="H639" t="s">
        <v>167</v>
      </c>
      <c r="I639" t="s">
        <v>168</v>
      </c>
      <c r="J639" t="s">
        <v>169</v>
      </c>
      <c r="K639" t="s">
        <v>955</v>
      </c>
      <c r="L639">
        <v>20</v>
      </c>
    </row>
    <row r="640" spans="1:12">
      <c r="A640" t="s">
        <v>170</v>
      </c>
      <c r="B640" s="86">
        <v>96333</v>
      </c>
      <c r="C640" t="s">
        <v>932</v>
      </c>
      <c r="D640">
        <v>66</v>
      </c>
      <c r="E640" t="s">
        <v>172</v>
      </c>
      <c r="G640" t="s">
        <v>179</v>
      </c>
      <c r="H640" t="s">
        <v>189</v>
      </c>
      <c r="I640">
        <v>5</v>
      </c>
      <c r="J640" t="s">
        <v>175</v>
      </c>
      <c r="K640" t="s">
        <v>955</v>
      </c>
      <c r="L640">
        <v>20</v>
      </c>
    </row>
    <row r="641" spans="1:12">
      <c r="A641" t="s">
        <v>175</v>
      </c>
      <c r="B641" s="86">
        <v>74137</v>
      </c>
      <c r="C641" t="s">
        <v>933</v>
      </c>
      <c r="D641">
        <v>53</v>
      </c>
      <c r="E641" t="s">
        <v>177</v>
      </c>
      <c r="F641" t="s">
        <v>178</v>
      </c>
      <c r="G641" t="s">
        <v>173</v>
      </c>
      <c r="H641" t="s">
        <v>890</v>
      </c>
      <c r="I641">
        <v>2</v>
      </c>
      <c r="J641" t="s">
        <v>175</v>
      </c>
      <c r="K641" t="s">
        <v>955</v>
      </c>
      <c r="L641">
        <v>20</v>
      </c>
    </row>
    <row r="642" spans="1:12">
      <c r="B642" s="86">
        <v>26903</v>
      </c>
      <c r="C642" t="s">
        <v>934</v>
      </c>
      <c r="D642">
        <v>35</v>
      </c>
      <c r="E642" t="s">
        <v>182</v>
      </c>
      <c r="G642" t="s">
        <v>183</v>
      </c>
      <c r="H642" t="s">
        <v>276</v>
      </c>
      <c r="I642">
        <v>0</v>
      </c>
      <c r="K642" t="s">
        <v>955</v>
      </c>
      <c r="L642">
        <v>20</v>
      </c>
    </row>
    <row r="643" spans="1:12">
      <c r="B643" s="86">
        <v>12888</v>
      </c>
      <c r="C643" t="s">
        <v>935</v>
      </c>
      <c r="D643">
        <v>59</v>
      </c>
      <c r="E643" t="s">
        <v>312</v>
      </c>
      <c r="G643" t="s">
        <v>173</v>
      </c>
      <c r="H643" t="s">
        <v>936</v>
      </c>
      <c r="I643">
        <v>1</v>
      </c>
      <c r="J643" t="s">
        <v>175</v>
      </c>
      <c r="K643" t="s">
        <v>955</v>
      </c>
      <c r="L643">
        <v>20</v>
      </c>
    </row>
    <row r="644" spans="1:12">
      <c r="B644" t="s">
        <v>161</v>
      </c>
      <c r="C644" t="s">
        <v>162</v>
      </c>
      <c r="D644" t="s">
        <v>163</v>
      </c>
      <c r="E644" t="s">
        <v>164</v>
      </c>
      <c r="F644" t="s">
        <v>165</v>
      </c>
      <c r="G644" t="s">
        <v>166</v>
      </c>
      <c r="H644" t="s">
        <v>167</v>
      </c>
      <c r="I644" t="s">
        <v>168</v>
      </c>
      <c r="J644" t="s">
        <v>169</v>
      </c>
      <c r="K644" t="s">
        <v>955</v>
      </c>
      <c r="L644">
        <v>20</v>
      </c>
    </row>
    <row r="645" spans="1:12">
      <c r="A645" t="s">
        <v>170</v>
      </c>
      <c r="B645" s="86">
        <v>75718</v>
      </c>
      <c r="C645" t="s">
        <v>937</v>
      </c>
      <c r="D645">
        <v>58</v>
      </c>
      <c r="E645" t="s">
        <v>177</v>
      </c>
      <c r="F645" t="s">
        <v>178</v>
      </c>
      <c r="G645" t="s">
        <v>179</v>
      </c>
      <c r="H645" t="s">
        <v>938</v>
      </c>
      <c r="I645">
        <v>2</v>
      </c>
      <c r="J645" t="s">
        <v>175</v>
      </c>
      <c r="K645" t="s">
        <v>955</v>
      </c>
      <c r="L645">
        <v>20</v>
      </c>
    </row>
    <row r="646" spans="1:12">
      <c r="B646" s="86">
        <v>63558</v>
      </c>
      <c r="C646" t="s">
        <v>939</v>
      </c>
      <c r="D646">
        <v>58</v>
      </c>
      <c r="E646" t="s">
        <v>172</v>
      </c>
      <c r="G646" t="s">
        <v>193</v>
      </c>
      <c r="H646" t="s">
        <v>505</v>
      </c>
      <c r="I646">
        <v>3</v>
      </c>
      <c r="J646" t="s">
        <v>175</v>
      </c>
      <c r="K646" t="s">
        <v>955</v>
      </c>
      <c r="L646">
        <v>20</v>
      </c>
    </row>
    <row r="647" spans="1:12">
      <c r="B647" s="86">
        <v>41232</v>
      </c>
      <c r="C647" t="s">
        <v>940</v>
      </c>
      <c r="D647">
        <v>31</v>
      </c>
      <c r="E647" t="s">
        <v>191</v>
      </c>
      <c r="G647" t="s">
        <v>173</v>
      </c>
      <c r="H647" t="s">
        <v>941</v>
      </c>
      <c r="I647">
        <v>1</v>
      </c>
      <c r="J647" t="s">
        <v>175</v>
      </c>
      <c r="K647" t="s">
        <v>955</v>
      </c>
      <c r="L647">
        <v>20</v>
      </c>
    </row>
    <row r="648" spans="1:12">
      <c r="B648" s="86">
        <v>24006</v>
      </c>
      <c r="C648" t="s">
        <v>942</v>
      </c>
      <c r="D648">
        <v>40</v>
      </c>
      <c r="E648" t="s">
        <v>182</v>
      </c>
      <c r="G648" t="s">
        <v>183</v>
      </c>
      <c r="H648" t="s">
        <v>306</v>
      </c>
      <c r="I648">
        <v>0</v>
      </c>
      <c r="K648" t="s">
        <v>955</v>
      </c>
      <c r="L648">
        <v>20</v>
      </c>
    </row>
    <row r="649" spans="1:12">
      <c r="B649" t="s">
        <v>161</v>
      </c>
      <c r="C649" t="s">
        <v>162</v>
      </c>
      <c r="D649" t="s">
        <v>163</v>
      </c>
      <c r="E649" t="s">
        <v>164</v>
      </c>
      <c r="F649" t="s">
        <v>165</v>
      </c>
      <c r="G649" t="s">
        <v>166</v>
      </c>
      <c r="H649" t="s">
        <v>167</v>
      </c>
      <c r="I649" t="s">
        <v>168</v>
      </c>
      <c r="J649" t="s">
        <v>169</v>
      </c>
      <c r="K649" t="s">
        <v>955</v>
      </c>
      <c r="L649">
        <v>20</v>
      </c>
    </row>
    <row r="650" spans="1:12">
      <c r="A650" t="s">
        <v>170</v>
      </c>
      <c r="B650" s="86">
        <v>77289</v>
      </c>
      <c r="C650" t="s">
        <v>943</v>
      </c>
      <c r="D650">
        <v>37</v>
      </c>
      <c r="E650" t="s">
        <v>191</v>
      </c>
      <c r="G650" t="s">
        <v>173</v>
      </c>
      <c r="H650" t="s">
        <v>941</v>
      </c>
      <c r="I650">
        <v>2</v>
      </c>
      <c r="J650" t="s">
        <v>175</v>
      </c>
      <c r="K650" t="s">
        <v>955</v>
      </c>
      <c r="L650">
        <v>20</v>
      </c>
    </row>
    <row r="651" spans="1:12">
      <c r="B651" s="86">
        <v>63397</v>
      </c>
      <c r="C651" t="s">
        <v>944</v>
      </c>
      <c r="D651">
        <v>61</v>
      </c>
      <c r="E651" t="s">
        <v>172</v>
      </c>
      <c r="G651" t="s">
        <v>179</v>
      </c>
      <c r="H651" t="s">
        <v>945</v>
      </c>
      <c r="I651">
        <v>1</v>
      </c>
      <c r="J651" t="s">
        <v>175</v>
      </c>
      <c r="K651" t="s">
        <v>955</v>
      </c>
      <c r="L651">
        <v>20</v>
      </c>
    </row>
    <row r="652" spans="1:12">
      <c r="A652" t="s">
        <v>175</v>
      </c>
      <c r="B652" s="86">
        <v>56365</v>
      </c>
      <c r="C652" t="s">
        <v>946</v>
      </c>
      <c r="D652">
        <v>50</v>
      </c>
      <c r="E652" t="s">
        <v>177</v>
      </c>
      <c r="F652" t="s">
        <v>178</v>
      </c>
      <c r="G652" t="s">
        <v>173</v>
      </c>
      <c r="H652" t="s">
        <v>947</v>
      </c>
      <c r="I652">
        <v>2</v>
      </c>
      <c r="J652" t="s">
        <v>175</v>
      </c>
      <c r="K652" t="s">
        <v>955</v>
      </c>
      <c r="L652">
        <v>20</v>
      </c>
    </row>
    <row r="653" spans="1:12">
      <c r="B653" s="86">
        <v>27947</v>
      </c>
      <c r="C653" t="s">
        <v>948</v>
      </c>
      <c r="D653">
        <v>44</v>
      </c>
      <c r="E653" t="s">
        <v>182</v>
      </c>
      <c r="G653" t="s">
        <v>183</v>
      </c>
      <c r="H653" t="s">
        <v>276</v>
      </c>
      <c r="I653">
        <v>0</v>
      </c>
      <c r="K653" t="s">
        <v>955</v>
      </c>
      <c r="L653">
        <v>20</v>
      </c>
    </row>
    <row r="654" spans="1:12">
      <c r="B654" t="s">
        <v>161</v>
      </c>
      <c r="C654" t="s">
        <v>162</v>
      </c>
      <c r="D654" t="s">
        <v>163</v>
      </c>
      <c r="E654" t="s">
        <v>164</v>
      </c>
      <c r="F654" t="s">
        <v>165</v>
      </c>
      <c r="G654" t="s">
        <v>166</v>
      </c>
      <c r="H654" t="s">
        <v>167</v>
      </c>
      <c r="I654" t="s">
        <v>168</v>
      </c>
      <c r="J654" t="s">
        <v>169</v>
      </c>
      <c r="K654" t="s">
        <v>955</v>
      </c>
      <c r="L654">
        <v>20</v>
      </c>
    </row>
    <row r="655" spans="1:12">
      <c r="A655" t="s">
        <v>170</v>
      </c>
      <c r="B655" s="86">
        <v>63121</v>
      </c>
      <c r="C655" t="s">
        <v>949</v>
      </c>
      <c r="D655">
        <v>59</v>
      </c>
      <c r="E655" t="s">
        <v>177</v>
      </c>
      <c r="F655" t="s">
        <v>178</v>
      </c>
      <c r="G655" t="s">
        <v>179</v>
      </c>
      <c r="H655" t="s">
        <v>754</v>
      </c>
      <c r="I655">
        <v>5</v>
      </c>
      <c r="J655" t="s">
        <v>175</v>
      </c>
      <c r="K655" t="s">
        <v>955</v>
      </c>
      <c r="L655">
        <v>20</v>
      </c>
    </row>
    <row r="656" spans="1:12">
      <c r="B656" s="86">
        <v>51816</v>
      </c>
      <c r="C656" t="s">
        <v>950</v>
      </c>
      <c r="D656">
        <v>55</v>
      </c>
      <c r="E656" t="s">
        <v>172</v>
      </c>
      <c r="G656" t="s">
        <v>193</v>
      </c>
      <c r="H656" t="s">
        <v>903</v>
      </c>
      <c r="I656">
        <v>1</v>
      </c>
      <c r="J656" t="s">
        <v>175</v>
      </c>
      <c r="K656" t="s">
        <v>955</v>
      </c>
      <c r="L656">
        <v>20</v>
      </c>
    </row>
    <row r="657" spans="1:12">
      <c r="B657" s="86">
        <v>22068</v>
      </c>
      <c r="C657" t="s">
        <v>951</v>
      </c>
      <c r="D657">
        <v>60</v>
      </c>
      <c r="E657" t="s">
        <v>182</v>
      </c>
      <c r="G657" t="s">
        <v>183</v>
      </c>
      <c r="H657" t="s">
        <v>217</v>
      </c>
      <c r="I657">
        <v>0</v>
      </c>
      <c r="J657" t="s">
        <v>175</v>
      </c>
      <c r="K657" t="s">
        <v>955</v>
      </c>
      <c r="L657">
        <v>20</v>
      </c>
    </row>
    <row r="658" spans="1:12">
      <c r="B658" t="s">
        <v>161</v>
      </c>
      <c r="C658" t="s">
        <v>162</v>
      </c>
      <c r="D658" t="s">
        <v>163</v>
      </c>
      <c r="E658" t="s">
        <v>164</v>
      </c>
      <c r="F658" t="s">
        <v>165</v>
      </c>
      <c r="G658" t="s">
        <v>166</v>
      </c>
      <c r="H658" t="s">
        <v>167</v>
      </c>
      <c r="I658" t="s">
        <v>168</v>
      </c>
      <c r="J658" t="s">
        <v>169</v>
      </c>
      <c r="K658" t="s">
        <v>955</v>
      </c>
      <c r="L658">
        <v>20</v>
      </c>
    </row>
    <row r="659" spans="1:12">
      <c r="A659" t="s">
        <v>170</v>
      </c>
      <c r="B659" s="86">
        <v>91089</v>
      </c>
      <c r="C659" t="s">
        <v>952</v>
      </c>
      <c r="D659">
        <v>56</v>
      </c>
      <c r="E659" t="s">
        <v>177</v>
      </c>
      <c r="F659" t="s">
        <v>178</v>
      </c>
      <c r="G659" t="s">
        <v>179</v>
      </c>
      <c r="H659" t="s">
        <v>350</v>
      </c>
      <c r="I659">
        <v>4</v>
      </c>
      <c r="J659" t="s">
        <v>175</v>
      </c>
      <c r="K659" t="s">
        <v>955</v>
      </c>
      <c r="L659">
        <v>20</v>
      </c>
    </row>
    <row r="660" spans="1:12">
      <c r="B660" s="86">
        <v>46595</v>
      </c>
      <c r="C660" t="s">
        <v>953</v>
      </c>
      <c r="D660">
        <v>37</v>
      </c>
      <c r="E660" t="s">
        <v>172</v>
      </c>
      <c r="G660" t="s">
        <v>183</v>
      </c>
      <c r="H660" t="s">
        <v>187</v>
      </c>
      <c r="I660">
        <v>0</v>
      </c>
      <c r="J660" t="s">
        <v>175</v>
      </c>
      <c r="K660" t="s">
        <v>955</v>
      </c>
      <c r="L660">
        <v>20</v>
      </c>
    </row>
    <row r="661" spans="1:12">
      <c r="B661" s="86">
        <v>28947</v>
      </c>
      <c r="C661" t="s">
        <v>954</v>
      </c>
      <c r="D661">
        <v>34</v>
      </c>
      <c r="E661" t="s">
        <v>182</v>
      </c>
      <c r="G661" t="s">
        <v>183</v>
      </c>
      <c r="H661" t="s">
        <v>320</v>
      </c>
      <c r="I661">
        <v>0</v>
      </c>
      <c r="K661" t="s">
        <v>955</v>
      </c>
      <c r="L661">
        <v>20</v>
      </c>
    </row>
    <row r="663" spans="1:12">
      <c r="B663" t="s">
        <v>161</v>
      </c>
      <c r="C663" t="s">
        <v>162</v>
      </c>
      <c r="D663" t="s">
        <v>163</v>
      </c>
      <c r="E663" t="s">
        <v>164</v>
      </c>
      <c r="F663" t="s">
        <v>165</v>
      </c>
      <c r="G663" t="s">
        <v>166</v>
      </c>
      <c r="H663" t="s">
        <v>167</v>
      </c>
      <c r="I663" t="s">
        <v>168</v>
      </c>
      <c r="J663" t="s">
        <v>169</v>
      </c>
      <c r="K663" t="s">
        <v>977</v>
      </c>
      <c r="L663">
        <v>21</v>
      </c>
    </row>
    <row r="664" spans="1:12">
      <c r="A664" t="s">
        <v>170</v>
      </c>
      <c r="B664" s="86">
        <v>82434</v>
      </c>
      <c r="C664" t="s">
        <v>956</v>
      </c>
      <c r="D664">
        <v>54</v>
      </c>
      <c r="E664" t="s">
        <v>177</v>
      </c>
      <c r="F664" t="s">
        <v>178</v>
      </c>
      <c r="G664" t="s">
        <v>179</v>
      </c>
      <c r="H664" t="s">
        <v>957</v>
      </c>
      <c r="I664">
        <v>8</v>
      </c>
      <c r="J664" t="s">
        <v>175</v>
      </c>
      <c r="K664" t="s">
        <v>977</v>
      </c>
      <c r="L664">
        <v>21</v>
      </c>
    </row>
    <row r="665" spans="1:12">
      <c r="B665" s="86">
        <v>38402</v>
      </c>
      <c r="C665" t="s">
        <v>958</v>
      </c>
      <c r="D665">
        <v>49</v>
      </c>
      <c r="E665" t="s">
        <v>172</v>
      </c>
      <c r="G665" t="s">
        <v>183</v>
      </c>
      <c r="H665" t="s">
        <v>959</v>
      </c>
      <c r="I665">
        <v>0</v>
      </c>
      <c r="J665" t="s">
        <v>175</v>
      </c>
      <c r="K665" t="s">
        <v>977</v>
      </c>
      <c r="L665">
        <v>21</v>
      </c>
    </row>
    <row r="666" spans="1:12">
      <c r="B666" s="86">
        <v>22647</v>
      </c>
      <c r="C666" t="s">
        <v>960</v>
      </c>
      <c r="D666">
        <v>55</v>
      </c>
      <c r="E666" t="s">
        <v>182</v>
      </c>
      <c r="G666" t="s">
        <v>183</v>
      </c>
      <c r="H666" t="s">
        <v>260</v>
      </c>
      <c r="I666">
        <v>0</v>
      </c>
      <c r="K666" t="s">
        <v>977</v>
      </c>
      <c r="L666">
        <v>21</v>
      </c>
    </row>
    <row r="667" spans="1:12">
      <c r="B667" t="s">
        <v>161</v>
      </c>
      <c r="C667" t="s">
        <v>162</v>
      </c>
      <c r="D667" t="s">
        <v>163</v>
      </c>
      <c r="E667" t="s">
        <v>164</v>
      </c>
      <c r="F667" t="s">
        <v>165</v>
      </c>
      <c r="G667" t="s">
        <v>166</v>
      </c>
      <c r="H667" t="s">
        <v>167</v>
      </c>
      <c r="I667" t="s">
        <v>168</v>
      </c>
      <c r="J667" t="s">
        <v>169</v>
      </c>
      <c r="K667" t="s">
        <v>977</v>
      </c>
      <c r="L667">
        <v>21</v>
      </c>
    </row>
    <row r="668" spans="1:12">
      <c r="A668" t="s">
        <v>170</v>
      </c>
      <c r="B668" s="86">
        <v>108234</v>
      </c>
      <c r="C668" t="s">
        <v>961</v>
      </c>
      <c r="D668">
        <v>51</v>
      </c>
      <c r="E668" t="s">
        <v>177</v>
      </c>
      <c r="F668" t="s">
        <v>178</v>
      </c>
      <c r="G668" t="s">
        <v>179</v>
      </c>
      <c r="H668" t="s">
        <v>288</v>
      </c>
      <c r="I668">
        <v>7</v>
      </c>
      <c r="J668" t="s">
        <v>175</v>
      </c>
      <c r="K668" t="s">
        <v>977</v>
      </c>
      <c r="L668">
        <v>21</v>
      </c>
    </row>
    <row r="669" spans="1:12">
      <c r="B669" s="86">
        <v>35092</v>
      </c>
      <c r="C669" t="s">
        <v>962</v>
      </c>
      <c r="D669">
        <v>58</v>
      </c>
      <c r="E669" t="s">
        <v>182</v>
      </c>
      <c r="G669" t="s">
        <v>183</v>
      </c>
      <c r="H669" t="s">
        <v>217</v>
      </c>
      <c r="I669">
        <v>0</v>
      </c>
      <c r="K669" t="s">
        <v>977</v>
      </c>
      <c r="L669">
        <v>21</v>
      </c>
    </row>
    <row r="670" spans="1:12">
      <c r="B670" t="s">
        <v>161</v>
      </c>
      <c r="C670" t="s">
        <v>162</v>
      </c>
      <c r="D670" t="s">
        <v>163</v>
      </c>
      <c r="E670" t="s">
        <v>164</v>
      </c>
      <c r="F670" t="s">
        <v>165</v>
      </c>
      <c r="G670" t="s">
        <v>166</v>
      </c>
      <c r="H670" t="s">
        <v>167</v>
      </c>
      <c r="I670" t="s">
        <v>168</v>
      </c>
      <c r="J670" t="s">
        <v>169</v>
      </c>
      <c r="K670" t="s">
        <v>977</v>
      </c>
      <c r="L670">
        <v>21</v>
      </c>
    </row>
    <row r="671" spans="1:12">
      <c r="A671" t="s">
        <v>170</v>
      </c>
      <c r="B671" s="86">
        <v>107872</v>
      </c>
      <c r="C671" t="s">
        <v>963</v>
      </c>
      <c r="D671">
        <v>59</v>
      </c>
      <c r="E671" t="s">
        <v>177</v>
      </c>
      <c r="F671" t="s">
        <v>178</v>
      </c>
      <c r="G671" t="s">
        <v>179</v>
      </c>
      <c r="H671" t="s">
        <v>837</v>
      </c>
      <c r="I671">
        <v>3</v>
      </c>
      <c r="J671" t="s">
        <v>175</v>
      </c>
      <c r="K671" t="s">
        <v>977</v>
      </c>
      <c r="L671">
        <v>21</v>
      </c>
    </row>
    <row r="672" spans="1:12">
      <c r="B672" s="86">
        <v>77074</v>
      </c>
      <c r="C672" t="s">
        <v>964</v>
      </c>
      <c r="D672">
        <v>47</v>
      </c>
      <c r="E672" t="s">
        <v>172</v>
      </c>
      <c r="G672" t="s">
        <v>193</v>
      </c>
      <c r="H672" t="s">
        <v>397</v>
      </c>
      <c r="I672">
        <v>3</v>
      </c>
      <c r="J672" t="s">
        <v>175</v>
      </c>
      <c r="K672" t="s">
        <v>977</v>
      </c>
      <c r="L672">
        <v>21</v>
      </c>
    </row>
    <row r="673" spans="1:12">
      <c r="B673" s="86">
        <v>20276</v>
      </c>
      <c r="C673" t="s">
        <v>965</v>
      </c>
      <c r="D673">
        <v>56</v>
      </c>
      <c r="E673" t="s">
        <v>182</v>
      </c>
      <c r="G673" t="s">
        <v>183</v>
      </c>
      <c r="H673" t="s">
        <v>217</v>
      </c>
      <c r="I673">
        <v>0</v>
      </c>
      <c r="K673" t="s">
        <v>977</v>
      </c>
      <c r="L673">
        <v>21</v>
      </c>
    </row>
    <row r="674" spans="1:12">
      <c r="B674" t="s">
        <v>161</v>
      </c>
      <c r="C674" t="s">
        <v>162</v>
      </c>
      <c r="D674" t="s">
        <v>163</v>
      </c>
      <c r="E674" t="s">
        <v>164</v>
      </c>
      <c r="F674" t="s">
        <v>165</v>
      </c>
      <c r="G674" t="s">
        <v>166</v>
      </c>
      <c r="H674" t="s">
        <v>167</v>
      </c>
      <c r="I674" t="s">
        <v>168</v>
      </c>
      <c r="J674" t="s">
        <v>169</v>
      </c>
      <c r="K674" t="s">
        <v>977</v>
      </c>
      <c r="L674">
        <v>21</v>
      </c>
    </row>
    <row r="675" spans="1:12">
      <c r="A675" t="s">
        <v>170</v>
      </c>
      <c r="B675" s="86">
        <v>104139</v>
      </c>
      <c r="C675" t="s">
        <v>966</v>
      </c>
      <c r="D675">
        <v>71</v>
      </c>
      <c r="E675" t="s">
        <v>177</v>
      </c>
      <c r="F675" t="s">
        <v>178</v>
      </c>
      <c r="G675" t="s">
        <v>179</v>
      </c>
      <c r="H675" t="s">
        <v>967</v>
      </c>
      <c r="I675">
        <v>10</v>
      </c>
      <c r="J675" t="s">
        <v>175</v>
      </c>
      <c r="K675" t="s">
        <v>977</v>
      </c>
      <c r="L675">
        <v>21</v>
      </c>
    </row>
    <row r="676" spans="1:12">
      <c r="A676" t="s">
        <v>175</v>
      </c>
      <c r="B676" s="86">
        <v>80042</v>
      </c>
      <c r="C676" t="s">
        <v>968</v>
      </c>
      <c r="D676">
        <v>52</v>
      </c>
      <c r="E676" t="s">
        <v>191</v>
      </c>
      <c r="G676" t="s">
        <v>173</v>
      </c>
      <c r="H676" t="s">
        <v>810</v>
      </c>
      <c r="I676">
        <v>3</v>
      </c>
      <c r="J676" t="s">
        <v>175</v>
      </c>
      <c r="K676" t="s">
        <v>977</v>
      </c>
      <c r="L676">
        <v>21</v>
      </c>
    </row>
    <row r="677" spans="1:12">
      <c r="B677" s="86">
        <v>18325</v>
      </c>
      <c r="C677" t="s">
        <v>969</v>
      </c>
      <c r="D677">
        <v>63</v>
      </c>
      <c r="E677" t="s">
        <v>182</v>
      </c>
      <c r="G677" t="s">
        <v>183</v>
      </c>
      <c r="H677" t="s">
        <v>970</v>
      </c>
      <c r="I677">
        <v>0</v>
      </c>
      <c r="K677" t="s">
        <v>977</v>
      </c>
      <c r="L677">
        <v>21</v>
      </c>
    </row>
    <row r="678" spans="1:12">
      <c r="B678" t="s">
        <v>161</v>
      </c>
      <c r="C678" t="s">
        <v>162</v>
      </c>
      <c r="D678" t="s">
        <v>163</v>
      </c>
      <c r="E678" t="s">
        <v>164</v>
      </c>
      <c r="F678" t="s">
        <v>165</v>
      </c>
      <c r="G678" t="s">
        <v>166</v>
      </c>
      <c r="H678" t="s">
        <v>167</v>
      </c>
      <c r="I678" t="s">
        <v>168</v>
      </c>
      <c r="J678" t="s">
        <v>169</v>
      </c>
      <c r="K678" t="s">
        <v>977</v>
      </c>
      <c r="L678">
        <v>21</v>
      </c>
    </row>
    <row r="679" spans="1:12">
      <c r="A679" t="s">
        <v>170</v>
      </c>
      <c r="B679" s="86">
        <v>90116</v>
      </c>
      <c r="C679" t="s">
        <v>971</v>
      </c>
      <c r="D679">
        <v>62</v>
      </c>
      <c r="E679" t="s">
        <v>177</v>
      </c>
      <c r="F679" t="s">
        <v>178</v>
      </c>
      <c r="G679" t="s">
        <v>179</v>
      </c>
      <c r="H679" t="s">
        <v>972</v>
      </c>
      <c r="I679">
        <v>9</v>
      </c>
      <c r="J679" t="s">
        <v>175</v>
      </c>
      <c r="K679" t="s">
        <v>977</v>
      </c>
      <c r="L679">
        <v>21</v>
      </c>
    </row>
    <row r="680" spans="1:12">
      <c r="B680" s="86">
        <v>53111</v>
      </c>
      <c r="C680" t="s">
        <v>973</v>
      </c>
      <c r="D680">
        <v>51</v>
      </c>
      <c r="E680" t="s">
        <v>172</v>
      </c>
      <c r="G680" t="s">
        <v>193</v>
      </c>
      <c r="H680" t="s">
        <v>974</v>
      </c>
      <c r="I680">
        <v>1</v>
      </c>
      <c r="J680" t="s">
        <v>175</v>
      </c>
      <c r="K680" t="s">
        <v>977</v>
      </c>
      <c r="L680">
        <v>21</v>
      </c>
    </row>
    <row r="681" spans="1:12">
      <c r="B681" s="86">
        <v>18215</v>
      </c>
      <c r="C681" t="s">
        <v>975</v>
      </c>
      <c r="D681">
        <v>68</v>
      </c>
      <c r="E681" t="s">
        <v>182</v>
      </c>
      <c r="G681" t="s">
        <v>183</v>
      </c>
      <c r="H681" t="s">
        <v>976</v>
      </c>
      <c r="I681">
        <v>0</v>
      </c>
      <c r="K681" t="s">
        <v>977</v>
      </c>
      <c r="L681">
        <v>21</v>
      </c>
    </row>
    <row r="683" spans="1:12">
      <c r="B683" t="s">
        <v>161</v>
      </c>
      <c r="C683" t="s">
        <v>162</v>
      </c>
      <c r="D683" t="s">
        <v>163</v>
      </c>
      <c r="E683" t="s">
        <v>164</v>
      </c>
      <c r="F683" t="s">
        <v>165</v>
      </c>
      <c r="G683" t="s">
        <v>166</v>
      </c>
      <c r="H683" t="s">
        <v>167</v>
      </c>
      <c r="I683" t="s">
        <v>168</v>
      </c>
      <c r="J683" t="s">
        <v>169</v>
      </c>
      <c r="K683" t="s">
        <v>1020</v>
      </c>
      <c r="L683">
        <v>22</v>
      </c>
    </row>
    <row r="684" spans="1:12">
      <c r="A684" t="s">
        <v>170</v>
      </c>
      <c r="B684" s="86">
        <v>89544</v>
      </c>
      <c r="C684" t="s">
        <v>978</v>
      </c>
      <c r="D684">
        <v>61</v>
      </c>
      <c r="E684" t="s">
        <v>177</v>
      </c>
      <c r="F684" t="s">
        <v>178</v>
      </c>
      <c r="G684" t="s">
        <v>179</v>
      </c>
      <c r="H684" t="s">
        <v>979</v>
      </c>
      <c r="I684">
        <v>5</v>
      </c>
      <c r="J684" t="s">
        <v>175</v>
      </c>
      <c r="K684" t="s">
        <v>1020</v>
      </c>
      <c r="L684">
        <v>22</v>
      </c>
    </row>
    <row r="685" spans="1:12">
      <c r="B685" s="86">
        <v>47986</v>
      </c>
      <c r="C685" t="s">
        <v>980</v>
      </c>
      <c r="D685">
        <v>40</v>
      </c>
      <c r="E685" t="s">
        <v>191</v>
      </c>
      <c r="G685" t="s">
        <v>173</v>
      </c>
      <c r="H685" t="s">
        <v>981</v>
      </c>
      <c r="I685">
        <v>1</v>
      </c>
      <c r="J685" t="s">
        <v>175</v>
      </c>
      <c r="K685" t="s">
        <v>1020</v>
      </c>
      <c r="L685">
        <v>22</v>
      </c>
    </row>
    <row r="686" spans="1:12">
      <c r="B686" s="86">
        <v>45238</v>
      </c>
      <c r="C686" t="s">
        <v>982</v>
      </c>
      <c r="D686">
        <v>69</v>
      </c>
      <c r="E686" t="s">
        <v>172</v>
      </c>
      <c r="G686" t="s">
        <v>193</v>
      </c>
      <c r="H686" t="s">
        <v>363</v>
      </c>
      <c r="I686">
        <v>4</v>
      </c>
      <c r="J686" t="s">
        <v>175</v>
      </c>
      <c r="K686" t="s">
        <v>1020</v>
      </c>
      <c r="L686">
        <v>22</v>
      </c>
    </row>
    <row r="687" spans="1:12">
      <c r="B687" s="86">
        <v>16682</v>
      </c>
      <c r="C687" t="s">
        <v>983</v>
      </c>
      <c r="D687">
        <v>63</v>
      </c>
      <c r="E687" t="s">
        <v>182</v>
      </c>
      <c r="G687" t="s">
        <v>183</v>
      </c>
      <c r="H687" t="s">
        <v>984</v>
      </c>
      <c r="I687">
        <v>0</v>
      </c>
      <c r="K687" t="s">
        <v>1020</v>
      </c>
      <c r="L687">
        <v>22</v>
      </c>
    </row>
    <row r="688" spans="1:12">
      <c r="B688" t="s">
        <v>161</v>
      </c>
      <c r="C688" t="s">
        <v>162</v>
      </c>
      <c r="D688" t="s">
        <v>163</v>
      </c>
      <c r="E688" t="s">
        <v>164</v>
      </c>
      <c r="F688" t="s">
        <v>165</v>
      </c>
      <c r="G688" t="s">
        <v>166</v>
      </c>
      <c r="H688" t="s">
        <v>167</v>
      </c>
      <c r="I688" t="s">
        <v>168</v>
      </c>
      <c r="J688" t="s">
        <v>169</v>
      </c>
      <c r="K688" t="s">
        <v>1020</v>
      </c>
      <c r="L688">
        <v>22</v>
      </c>
    </row>
    <row r="689" spans="1:12">
      <c r="A689" t="s">
        <v>170</v>
      </c>
      <c r="B689" s="86">
        <v>129311</v>
      </c>
      <c r="C689" t="s">
        <v>985</v>
      </c>
      <c r="D689">
        <v>38</v>
      </c>
      <c r="E689" t="s">
        <v>177</v>
      </c>
      <c r="F689" t="s">
        <v>178</v>
      </c>
      <c r="G689" t="s">
        <v>179</v>
      </c>
      <c r="H689" t="s">
        <v>986</v>
      </c>
      <c r="I689">
        <v>2</v>
      </c>
      <c r="J689" t="s">
        <v>175</v>
      </c>
      <c r="K689" t="s">
        <v>1020</v>
      </c>
      <c r="L689">
        <v>22</v>
      </c>
    </row>
    <row r="690" spans="1:12">
      <c r="B690" s="86">
        <v>63078</v>
      </c>
      <c r="C690" t="s">
        <v>987</v>
      </c>
      <c r="D690">
        <v>30</v>
      </c>
      <c r="E690" t="s">
        <v>172</v>
      </c>
      <c r="G690" t="s">
        <v>183</v>
      </c>
      <c r="H690" t="s">
        <v>988</v>
      </c>
      <c r="I690">
        <v>0</v>
      </c>
      <c r="J690" t="s">
        <v>175</v>
      </c>
      <c r="K690" t="s">
        <v>1020</v>
      </c>
      <c r="L690">
        <v>22</v>
      </c>
    </row>
    <row r="691" spans="1:12">
      <c r="B691" s="86">
        <v>23340</v>
      </c>
      <c r="C691" t="s">
        <v>989</v>
      </c>
      <c r="D691">
        <v>62</v>
      </c>
      <c r="E691" t="s">
        <v>182</v>
      </c>
      <c r="G691" t="s">
        <v>183</v>
      </c>
      <c r="H691" t="s">
        <v>255</v>
      </c>
      <c r="I691">
        <v>0</v>
      </c>
      <c r="K691" t="s">
        <v>1020</v>
      </c>
      <c r="L691">
        <v>22</v>
      </c>
    </row>
    <row r="692" spans="1:12">
      <c r="B692" t="s">
        <v>161</v>
      </c>
      <c r="C692" t="s">
        <v>162</v>
      </c>
      <c r="D692" t="s">
        <v>163</v>
      </c>
      <c r="E692" t="s">
        <v>164</v>
      </c>
      <c r="F692" t="s">
        <v>165</v>
      </c>
      <c r="G692" t="s">
        <v>166</v>
      </c>
      <c r="H692" t="s">
        <v>167</v>
      </c>
      <c r="I692" t="s">
        <v>168</v>
      </c>
      <c r="J692" t="s">
        <v>169</v>
      </c>
      <c r="K692" t="s">
        <v>1020</v>
      </c>
      <c r="L692">
        <v>22</v>
      </c>
    </row>
    <row r="693" spans="1:12">
      <c r="A693" t="s">
        <v>170</v>
      </c>
      <c r="B693" s="86">
        <v>105347</v>
      </c>
      <c r="C693" t="s">
        <v>990</v>
      </c>
      <c r="D693">
        <v>39</v>
      </c>
      <c r="E693" t="s">
        <v>177</v>
      </c>
      <c r="F693" t="s">
        <v>178</v>
      </c>
      <c r="G693" t="s">
        <v>179</v>
      </c>
      <c r="H693" t="s">
        <v>991</v>
      </c>
      <c r="I693">
        <v>2</v>
      </c>
      <c r="J693" t="s">
        <v>175</v>
      </c>
      <c r="K693" t="s">
        <v>1020</v>
      </c>
      <c r="L693">
        <v>22</v>
      </c>
    </row>
    <row r="694" spans="1:12">
      <c r="A694" t="s">
        <v>175</v>
      </c>
      <c r="B694" s="86">
        <v>87800</v>
      </c>
      <c r="C694" t="s">
        <v>992</v>
      </c>
      <c r="D694">
        <v>38</v>
      </c>
      <c r="E694" t="s">
        <v>172</v>
      </c>
      <c r="G694" t="s">
        <v>193</v>
      </c>
      <c r="H694" t="s">
        <v>993</v>
      </c>
      <c r="I694">
        <v>2</v>
      </c>
      <c r="J694" t="s">
        <v>175</v>
      </c>
      <c r="K694" t="s">
        <v>1020</v>
      </c>
      <c r="L694">
        <v>22</v>
      </c>
    </row>
    <row r="695" spans="1:12">
      <c r="B695" s="86">
        <v>18298</v>
      </c>
      <c r="C695" t="s">
        <v>994</v>
      </c>
      <c r="D695">
        <v>62</v>
      </c>
      <c r="E695" t="s">
        <v>182</v>
      </c>
      <c r="G695" t="s">
        <v>183</v>
      </c>
      <c r="H695" t="s">
        <v>320</v>
      </c>
      <c r="I695">
        <v>0</v>
      </c>
      <c r="K695" t="s">
        <v>1020</v>
      </c>
      <c r="L695">
        <v>22</v>
      </c>
    </row>
    <row r="696" spans="1:12">
      <c r="B696" t="s">
        <v>161</v>
      </c>
      <c r="C696" t="s">
        <v>162</v>
      </c>
      <c r="D696" t="s">
        <v>163</v>
      </c>
      <c r="E696" t="s">
        <v>164</v>
      </c>
      <c r="F696" t="s">
        <v>165</v>
      </c>
      <c r="G696" t="s">
        <v>166</v>
      </c>
      <c r="H696" t="s">
        <v>167</v>
      </c>
      <c r="I696" t="s">
        <v>168</v>
      </c>
      <c r="J696" t="s">
        <v>169</v>
      </c>
      <c r="K696" t="s">
        <v>1020</v>
      </c>
      <c r="L696">
        <v>22</v>
      </c>
    </row>
    <row r="697" spans="1:12">
      <c r="A697" t="s">
        <v>170</v>
      </c>
      <c r="B697" s="86">
        <v>92416</v>
      </c>
      <c r="C697" t="s">
        <v>995</v>
      </c>
      <c r="D697">
        <v>67</v>
      </c>
      <c r="E697" t="s">
        <v>177</v>
      </c>
      <c r="F697" t="s">
        <v>178</v>
      </c>
      <c r="G697" t="s">
        <v>179</v>
      </c>
      <c r="H697" t="s">
        <v>996</v>
      </c>
      <c r="I697">
        <v>7</v>
      </c>
      <c r="J697" t="s">
        <v>175</v>
      </c>
      <c r="K697" t="s">
        <v>1020</v>
      </c>
      <c r="L697">
        <v>22</v>
      </c>
    </row>
    <row r="698" spans="1:12">
      <c r="B698" s="86">
        <v>66771</v>
      </c>
      <c r="C698" t="s">
        <v>997</v>
      </c>
      <c r="D698">
        <v>46</v>
      </c>
      <c r="E698" t="s">
        <v>172</v>
      </c>
      <c r="G698" t="s">
        <v>193</v>
      </c>
      <c r="H698" t="s">
        <v>998</v>
      </c>
      <c r="I698">
        <v>3</v>
      </c>
      <c r="J698" t="s">
        <v>175</v>
      </c>
      <c r="K698" t="s">
        <v>1020</v>
      </c>
      <c r="L698">
        <v>22</v>
      </c>
    </row>
    <row r="699" spans="1:12">
      <c r="B699" s="86">
        <v>14305</v>
      </c>
      <c r="C699" t="s">
        <v>999</v>
      </c>
      <c r="D699">
        <v>68</v>
      </c>
      <c r="E699" t="s">
        <v>182</v>
      </c>
      <c r="G699" t="s">
        <v>183</v>
      </c>
      <c r="H699" t="s">
        <v>320</v>
      </c>
      <c r="I699">
        <v>0</v>
      </c>
      <c r="K699" t="s">
        <v>1020</v>
      </c>
      <c r="L699">
        <v>22</v>
      </c>
    </row>
    <row r="700" spans="1:12">
      <c r="B700" t="s">
        <v>161</v>
      </c>
      <c r="C700" t="s">
        <v>162</v>
      </c>
      <c r="D700" t="s">
        <v>163</v>
      </c>
      <c r="E700" t="s">
        <v>164</v>
      </c>
      <c r="F700" t="s">
        <v>165</v>
      </c>
      <c r="G700" t="s">
        <v>166</v>
      </c>
      <c r="H700" t="s">
        <v>167</v>
      </c>
      <c r="I700" t="s">
        <v>168</v>
      </c>
      <c r="J700" t="s">
        <v>169</v>
      </c>
      <c r="K700" t="s">
        <v>1020</v>
      </c>
      <c r="L700">
        <v>22</v>
      </c>
    </row>
    <row r="701" spans="1:12">
      <c r="A701" t="s">
        <v>170</v>
      </c>
      <c r="B701" s="86">
        <v>143012</v>
      </c>
      <c r="C701" t="s">
        <v>1000</v>
      </c>
      <c r="D701">
        <v>43</v>
      </c>
      <c r="E701" t="s">
        <v>172</v>
      </c>
      <c r="G701" t="s">
        <v>179</v>
      </c>
      <c r="H701" t="s">
        <v>423</v>
      </c>
      <c r="I701">
        <v>6</v>
      </c>
      <c r="K701" t="s">
        <v>1020</v>
      </c>
      <c r="L701">
        <v>22</v>
      </c>
    </row>
    <row r="702" spans="1:12">
      <c r="B702" s="86">
        <v>84574</v>
      </c>
      <c r="C702" t="s">
        <v>1001</v>
      </c>
      <c r="D702">
        <v>32</v>
      </c>
      <c r="E702" t="s">
        <v>177</v>
      </c>
      <c r="F702" t="s">
        <v>178</v>
      </c>
      <c r="G702" t="s">
        <v>173</v>
      </c>
      <c r="H702" t="s">
        <v>235</v>
      </c>
      <c r="I702">
        <v>1</v>
      </c>
      <c r="J702" t="s">
        <v>175</v>
      </c>
      <c r="K702" t="s">
        <v>1020</v>
      </c>
      <c r="L702">
        <v>22</v>
      </c>
    </row>
    <row r="703" spans="1:12">
      <c r="B703" s="86">
        <v>16638</v>
      </c>
      <c r="C703" t="s">
        <v>1002</v>
      </c>
      <c r="D703">
        <v>58</v>
      </c>
      <c r="E703" t="s">
        <v>182</v>
      </c>
      <c r="G703" t="s">
        <v>183</v>
      </c>
      <c r="H703" t="s">
        <v>1003</v>
      </c>
      <c r="I703">
        <v>0</v>
      </c>
      <c r="K703" t="s">
        <v>1020</v>
      </c>
      <c r="L703">
        <v>22</v>
      </c>
    </row>
    <row r="704" spans="1:12">
      <c r="B704" t="s">
        <v>161</v>
      </c>
      <c r="C704" t="s">
        <v>162</v>
      </c>
      <c r="D704" t="s">
        <v>163</v>
      </c>
      <c r="E704" t="s">
        <v>164</v>
      </c>
      <c r="F704" t="s">
        <v>165</v>
      </c>
      <c r="G704" t="s">
        <v>166</v>
      </c>
      <c r="H704" t="s">
        <v>167</v>
      </c>
      <c r="I704" t="s">
        <v>168</v>
      </c>
      <c r="J704" t="s">
        <v>169</v>
      </c>
      <c r="K704" t="s">
        <v>1020</v>
      </c>
      <c r="L704">
        <v>22</v>
      </c>
    </row>
    <row r="705" spans="1:12">
      <c r="A705" t="s">
        <v>170</v>
      </c>
      <c r="B705" s="86">
        <v>114161</v>
      </c>
      <c r="C705" t="s">
        <v>1004</v>
      </c>
      <c r="D705">
        <v>53</v>
      </c>
      <c r="E705" t="s">
        <v>172</v>
      </c>
      <c r="G705" t="s">
        <v>179</v>
      </c>
      <c r="H705" t="s">
        <v>749</v>
      </c>
      <c r="I705">
        <v>7</v>
      </c>
      <c r="J705" t="s">
        <v>175</v>
      </c>
      <c r="K705" t="s">
        <v>1020</v>
      </c>
      <c r="L705">
        <v>22</v>
      </c>
    </row>
    <row r="706" spans="1:12">
      <c r="A706" t="s">
        <v>175</v>
      </c>
      <c r="B706" s="86">
        <v>102714</v>
      </c>
      <c r="C706" t="s">
        <v>1005</v>
      </c>
      <c r="D706">
        <v>38</v>
      </c>
      <c r="E706" t="s">
        <v>177</v>
      </c>
      <c r="F706" t="s">
        <v>178</v>
      </c>
      <c r="G706" t="s">
        <v>173</v>
      </c>
      <c r="H706" t="s">
        <v>235</v>
      </c>
      <c r="I706">
        <v>2</v>
      </c>
      <c r="J706" t="s">
        <v>175</v>
      </c>
      <c r="K706" t="s">
        <v>1020</v>
      </c>
      <c r="L706">
        <v>22</v>
      </c>
    </row>
    <row r="707" spans="1:12">
      <c r="B707" s="86">
        <v>18276</v>
      </c>
      <c r="C707" t="s">
        <v>1006</v>
      </c>
      <c r="D707">
        <v>38</v>
      </c>
      <c r="E707" t="s">
        <v>182</v>
      </c>
      <c r="G707" t="s">
        <v>183</v>
      </c>
      <c r="H707" t="s">
        <v>1007</v>
      </c>
      <c r="I707">
        <v>0</v>
      </c>
      <c r="K707" t="s">
        <v>1020</v>
      </c>
      <c r="L707">
        <v>22</v>
      </c>
    </row>
    <row r="708" spans="1:12">
      <c r="B708" t="s">
        <v>161</v>
      </c>
      <c r="C708" t="s">
        <v>162</v>
      </c>
      <c r="D708" t="s">
        <v>163</v>
      </c>
      <c r="E708" t="s">
        <v>164</v>
      </c>
      <c r="F708" t="s">
        <v>165</v>
      </c>
      <c r="G708" t="s">
        <v>166</v>
      </c>
      <c r="H708" t="s">
        <v>167</v>
      </c>
      <c r="I708" t="s">
        <v>168</v>
      </c>
      <c r="J708" t="s">
        <v>169</v>
      </c>
      <c r="K708" t="s">
        <v>1020</v>
      </c>
      <c r="L708">
        <v>22</v>
      </c>
    </row>
    <row r="709" spans="1:12">
      <c r="A709" t="s">
        <v>170</v>
      </c>
      <c r="B709" s="86">
        <v>132698</v>
      </c>
      <c r="C709" t="s">
        <v>1008</v>
      </c>
      <c r="D709">
        <v>49</v>
      </c>
      <c r="E709" t="s">
        <v>177</v>
      </c>
      <c r="F709" t="s">
        <v>178</v>
      </c>
      <c r="G709" t="s">
        <v>179</v>
      </c>
      <c r="H709" t="s">
        <v>1009</v>
      </c>
      <c r="I709">
        <v>4</v>
      </c>
      <c r="J709" t="s">
        <v>175</v>
      </c>
      <c r="K709" t="s">
        <v>1020</v>
      </c>
      <c r="L709">
        <v>22</v>
      </c>
    </row>
    <row r="710" spans="1:12">
      <c r="B710" s="86">
        <v>37654</v>
      </c>
      <c r="C710" t="s">
        <v>1010</v>
      </c>
      <c r="D710">
        <v>67</v>
      </c>
      <c r="E710" t="s">
        <v>172</v>
      </c>
      <c r="G710" t="s">
        <v>183</v>
      </c>
      <c r="H710" t="s">
        <v>1011</v>
      </c>
      <c r="I710">
        <v>0</v>
      </c>
      <c r="J710" t="s">
        <v>175</v>
      </c>
      <c r="K710" t="s">
        <v>1020</v>
      </c>
      <c r="L710">
        <v>22</v>
      </c>
    </row>
    <row r="711" spans="1:12">
      <c r="B711" s="86">
        <v>16743</v>
      </c>
      <c r="C711" t="s">
        <v>1012</v>
      </c>
      <c r="D711">
        <v>65</v>
      </c>
      <c r="E711" t="s">
        <v>182</v>
      </c>
      <c r="G711" t="s">
        <v>183</v>
      </c>
      <c r="H711" t="s">
        <v>267</v>
      </c>
      <c r="I711">
        <v>0</v>
      </c>
      <c r="K711" t="s">
        <v>1020</v>
      </c>
      <c r="L711">
        <v>22</v>
      </c>
    </row>
    <row r="712" spans="1:12">
      <c r="B712" t="s">
        <v>161</v>
      </c>
      <c r="C712" t="s">
        <v>162</v>
      </c>
      <c r="D712" t="s">
        <v>163</v>
      </c>
      <c r="E712" t="s">
        <v>164</v>
      </c>
      <c r="F712" t="s">
        <v>165</v>
      </c>
      <c r="G712" t="s">
        <v>166</v>
      </c>
      <c r="H712" t="s">
        <v>167</v>
      </c>
      <c r="I712" t="s">
        <v>168</v>
      </c>
      <c r="J712" t="s">
        <v>169</v>
      </c>
      <c r="K712" t="s">
        <v>1020</v>
      </c>
      <c r="L712">
        <v>22</v>
      </c>
    </row>
    <row r="713" spans="1:12">
      <c r="A713" t="s">
        <v>170</v>
      </c>
      <c r="B713" s="86">
        <v>98485</v>
      </c>
      <c r="C713" t="s">
        <v>1013</v>
      </c>
      <c r="D713">
        <v>64</v>
      </c>
      <c r="E713" t="s">
        <v>177</v>
      </c>
      <c r="F713" t="s">
        <v>178</v>
      </c>
      <c r="G713" t="s">
        <v>179</v>
      </c>
      <c r="H713" t="s">
        <v>1014</v>
      </c>
      <c r="I713">
        <v>8</v>
      </c>
      <c r="J713" t="s">
        <v>175</v>
      </c>
      <c r="K713" t="s">
        <v>1020</v>
      </c>
      <c r="L713">
        <v>22</v>
      </c>
    </row>
    <row r="714" spans="1:12">
      <c r="B714" s="86">
        <v>62798</v>
      </c>
      <c r="C714" t="s">
        <v>1015</v>
      </c>
      <c r="D714">
        <v>41</v>
      </c>
      <c r="E714" t="s">
        <v>191</v>
      </c>
      <c r="G714" t="s">
        <v>183</v>
      </c>
      <c r="H714" t="s">
        <v>260</v>
      </c>
      <c r="I714">
        <v>0</v>
      </c>
      <c r="J714" t="s">
        <v>175</v>
      </c>
      <c r="K714" t="s">
        <v>1020</v>
      </c>
      <c r="L714">
        <v>22</v>
      </c>
    </row>
    <row r="715" spans="1:12">
      <c r="B715" s="86">
        <v>16658</v>
      </c>
      <c r="C715" t="s">
        <v>1016</v>
      </c>
      <c r="D715">
        <v>70</v>
      </c>
      <c r="E715" t="s">
        <v>182</v>
      </c>
      <c r="G715" t="s">
        <v>183</v>
      </c>
      <c r="H715" t="s">
        <v>1017</v>
      </c>
      <c r="I715">
        <v>0</v>
      </c>
      <c r="K715" t="s">
        <v>1020</v>
      </c>
      <c r="L715">
        <v>22</v>
      </c>
    </row>
    <row r="716" spans="1:12">
      <c r="B716" s="86">
        <v>15671</v>
      </c>
      <c r="C716" t="s">
        <v>1018</v>
      </c>
      <c r="D716">
        <v>38</v>
      </c>
      <c r="E716" t="s">
        <v>186</v>
      </c>
      <c r="G716" t="s">
        <v>183</v>
      </c>
      <c r="H716" t="s">
        <v>1019</v>
      </c>
      <c r="I716">
        <v>0</v>
      </c>
      <c r="K716" t="s">
        <v>1020</v>
      </c>
      <c r="L716">
        <v>22</v>
      </c>
    </row>
    <row r="718" spans="1:12">
      <c r="B718" t="s">
        <v>161</v>
      </c>
      <c r="C718" t="s">
        <v>162</v>
      </c>
      <c r="D718" t="s">
        <v>163</v>
      </c>
      <c r="E718" t="s">
        <v>164</v>
      </c>
      <c r="F718" t="s">
        <v>165</v>
      </c>
      <c r="G718" t="s">
        <v>166</v>
      </c>
      <c r="H718" t="s">
        <v>167</v>
      </c>
      <c r="I718" t="s">
        <v>168</v>
      </c>
      <c r="J718" t="s">
        <v>169</v>
      </c>
      <c r="K718" t="s">
        <v>1099</v>
      </c>
      <c r="L718">
        <v>23</v>
      </c>
    </row>
    <row r="719" spans="1:12">
      <c r="A719" t="s">
        <v>170</v>
      </c>
      <c r="B719" s="86">
        <v>73003</v>
      </c>
      <c r="C719" t="s">
        <v>1021</v>
      </c>
      <c r="D719">
        <v>50</v>
      </c>
      <c r="E719" t="s">
        <v>177</v>
      </c>
      <c r="F719" t="s">
        <v>246</v>
      </c>
      <c r="G719" t="s">
        <v>179</v>
      </c>
      <c r="H719" t="s">
        <v>260</v>
      </c>
      <c r="I719">
        <v>2</v>
      </c>
      <c r="J719" t="s">
        <v>175</v>
      </c>
      <c r="K719" t="s">
        <v>1099</v>
      </c>
      <c r="L719">
        <v>23</v>
      </c>
    </row>
    <row r="720" spans="1:12">
      <c r="B720" s="86">
        <v>49230</v>
      </c>
      <c r="C720" t="s">
        <v>1022</v>
      </c>
      <c r="D720">
        <v>40</v>
      </c>
      <c r="E720" t="s">
        <v>172</v>
      </c>
      <c r="G720" t="s">
        <v>193</v>
      </c>
      <c r="H720" t="s">
        <v>382</v>
      </c>
      <c r="I720">
        <v>1</v>
      </c>
      <c r="J720" t="s">
        <v>175</v>
      </c>
      <c r="K720" t="s">
        <v>1099</v>
      </c>
      <c r="L720">
        <v>23</v>
      </c>
    </row>
    <row r="721" spans="1:12">
      <c r="B721" s="86">
        <v>20143</v>
      </c>
      <c r="C721" t="s">
        <v>1023</v>
      </c>
      <c r="D721">
        <v>51</v>
      </c>
      <c r="E721" t="s">
        <v>182</v>
      </c>
      <c r="G721" t="s">
        <v>183</v>
      </c>
      <c r="H721" t="s">
        <v>217</v>
      </c>
      <c r="I721">
        <v>0</v>
      </c>
      <c r="J721" t="s">
        <v>175</v>
      </c>
      <c r="K721" t="s">
        <v>1099</v>
      </c>
      <c r="L721">
        <v>23</v>
      </c>
    </row>
    <row r="722" spans="1:12">
      <c r="B722" s="86">
        <v>18343</v>
      </c>
      <c r="C722" t="s">
        <v>1024</v>
      </c>
      <c r="D722">
        <v>50</v>
      </c>
      <c r="E722" t="s">
        <v>1025</v>
      </c>
      <c r="G722" t="s">
        <v>183</v>
      </c>
      <c r="H722" t="s">
        <v>509</v>
      </c>
      <c r="I722">
        <v>0</v>
      </c>
      <c r="K722" t="s">
        <v>1099</v>
      </c>
      <c r="L722">
        <v>23</v>
      </c>
    </row>
    <row r="723" spans="1:12">
      <c r="B723" s="86">
        <v>6422</v>
      </c>
      <c r="C723" t="s">
        <v>1026</v>
      </c>
      <c r="D723">
        <v>41</v>
      </c>
      <c r="E723" t="s">
        <v>312</v>
      </c>
      <c r="G723" t="s">
        <v>183</v>
      </c>
      <c r="H723" t="s">
        <v>1027</v>
      </c>
      <c r="I723">
        <v>0</v>
      </c>
      <c r="J723" t="s">
        <v>175</v>
      </c>
      <c r="K723" t="s">
        <v>1099</v>
      </c>
      <c r="L723">
        <v>23</v>
      </c>
    </row>
    <row r="724" spans="1:12">
      <c r="B724" s="86">
        <v>5076</v>
      </c>
      <c r="C724" t="s">
        <v>1028</v>
      </c>
      <c r="D724">
        <v>66</v>
      </c>
      <c r="E724" t="s">
        <v>283</v>
      </c>
      <c r="G724" t="s">
        <v>183</v>
      </c>
      <c r="H724" t="s">
        <v>903</v>
      </c>
      <c r="I724">
        <v>0</v>
      </c>
      <c r="K724" t="s">
        <v>1099</v>
      </c>
      <c r="L724">
        <v>23</v>
      </c>
    </row>
    <row r="725" spans="1:12">
      <c r="B725" t="s">
        <v>161</v>
      </c>
      <c r="C725" t="s">
        <v>162</v>
      </c>
      <c r="D725" t="s">
        <v>163</v>
      </c>
      <c r="E725" t="s">
        <v>164</v>
      </c>
      <c r="F725" t="s">
        <v>165</v>
      </c>
      <c r="G725" t="s">
        <v>166</v>
      </c>
      <c r="H725" t="s">
        <v>167</v>
      </c>
      <c r="I725" t="s">
        <v>168</v>
      </c>
      <c r="J725" t="s">
        <v>169</v>
      </c>
      <c r="K725" t="s">
        <v>1099</v>
      </c>
      <c r="L725">
        <v>23</v>
      </c>
    </row>
    <row r="726" spans="1:12">
      <c r="A726" t="s">
        <v>170</v>
      </c>
      <c r="B726" s="86">
        <v>102058</v>
      </c>
      <c r="C726" t="s">
        <v>1029</v>
      </c>
      <c r="D726">
        <v>49</v>
      </c>
      <c r="E726" t="s">
        <v>172</v>
      </c>
      <c r="G726" t="s">
        <v>179</v>
      </c>
      <c r="H726" t="s">
        <v>1030</v>
      </c>
      <c r="I726">
        <v>7</v>
      </c>
      <c r="J726" t="s">
        <v>175</v>
      </c>
      <c r="K726" t="s">
        <v>1099</v>
      </c>
      <c r="L726">
        <v>23</v>
      </c>
    </row>
    <row r="727" spans="1:12">
      <c r="B727" s="86">
        <v>67681</v>
      </c>
      <c r="C727" t="s">
        <v>1031</v>
      </c>
      <c r="D727">
        <v>43</v>
      </c>
      <c r="E727" t="s">
        <v>177</v>
      </c>
      <c r="G727" t="s">
        <v>173</v>
      </c>
      <c r="H727" t="s">
        <v>1032</v>
      </c>
      <c r="I727">
        <v>1</v>
      </c>
      <c r="J727" t="s">
        <v>175</v>
      </c>
      <c r="K727" t="s">
        <v>1099</v>
      </c>
      <c r="L727">
        <v>23</v>
      </c>
    </row>
    <row r="728" spans="1:12">
      <c r="B728" s="86">
        <v>23128</v>
      </c>
      <c r="C728" t="s">
        <v>1033</v>
      </c>
      <c r="D728">
        <v>66</v>
      </c>
      <c r="E728" t="s">
        <v>182</v>
      </c>
      <c r="G728" t="s">
        <v>183</v>
      </c>
      <c r="H728" t="s">
        <v>204</v>
      </c>
      <c r="I728">
        <v>0</v>
      </c>
      <c r="K728" t="s">
        <v>1099</v>
      </c>
      <c r="L728">
        <v>23</v>
      </c>
    </row>
    <row r="729" spans="1:12">
      <c r="B729" t="s">
        <v>161</v>
      </c>
      <c r="C729" t="s">
        <v>162</v>
      </c>
      <c r="D729" t="s">
        <v>163</v>
      </c>
      <c r="E729" t="s">
        <v>164</v>
      </c>
      <c r="F729" t="s">
        <v>165</v>
      </c>
      <c r="G729" t="s">
        <v>166</v>
      </c>
      <c r="H729" t="s">
        <v>167</v>
      </c>
      <c r="I729" t="s">
        <v>168</v>
      </c>
      <c r="J729" t="s">
        <v>169</v>
      </c>
      <c r="K729" t="s">
        <v>1099</v>
      </c>
      <c r="L729">
        <v>23</v>
      </c>
    </row>
    <row r="730" spans="1:12">
      <c r="A730" t="s">
        <v>170</v>
      </c>
      <c r="B730" s="86">
        <v>82422</v>
      </c>
      <c r="C730" t="s">
        <v>1034</v>
      </c>
      <c r="D730">
        <v>56</v>
      </c>
      <c r="E730" t="s">
        <v>172</v>
      </c>
      <c r="G730" t="s">
        <v>173</v>
      </c>
      <c r="H730" t="s">
        <v>397</v>
      </c>
      <c r="I730">
        <v>7</v>
      </c>
      <c r="J730" t="s">
        <v>175</v>
      </c>
      <c r="K730" t="s">
        <v>1099</v>
      </c>
      <c r="L730">
        <v>23</v>
      </c>
    </row>
    <row r="731" spans="1:12">
      <c r="A731" t="s">
        <v>175</v>
      </c>
      <c r="B731" s="86">
        <v>72353</v>
      </c>
      <c r="C731" t="s">
        <v>1035</v>
      </c>
      <c r="D731">
        <v>48</v>
      </c>
      <c r="E731" t="s">
        <v>177</v>
      </c>
      <c r="F731" t="s">
        <v>246</v>
      </c>
      <c r="G731" t="s">
        <v>179</v>
      </c>
      <c r="H731" t="s">
        <v>1036</v>
      </c>
      <c r="I731">
        <v>2</v>
      </c>
      <c r="J731" t="s">
        <v>175</v>
      </c>
      <c r="K731" t="s">
        <v>1099</v>
      </c>
      <c r="L731">
        <v>23</v>
      </c>
    </row>
    <row r="732" spans="1:12">
      <c r="B732" s="86">
        <v>22676</v>
      </c>
      <c r="C732" t="s">
        <v>1037</v>
      </c>
      <c r="D732">
        <v>49</v>
      </c>
      <c r="E732" t="s">
        <v>182</v>
      </c>
      <c r="G732" t="s">
        <v>183</v>
      </c>
      <c r="H732" t="s">
        <v>217</v>
      </c>
      <c r="I732">
        <v>0</v>
      </c>
      <c r="K732" t="s">
        <v>1099</v>
      </c>
      <c r="L732">
        <v>23</v>
      </c>
    </row>
    <row r="733" spans="1:12">
      <c r="B733" s="86">
        <v>14416</v>
      </c>
      <c r="C733" t="s">
        <v>1038</v>
      </c>
      <c r="D733">
        <v>41</v>
      </c>
      <c r="E733" t="s">
        <v>1025</v>
      </c>
      <c r="G733" t="s">
        <v>183</v>
      </c>
      <c r="H733" t="s">
        <v>1039</v>
      </c>
      <c r="I733">
        <v>0</v>
      </c>
      <c r="K733" t="s">
        <v>1099</v>
      </c>
      <c r="L733">
        <v>23</v>
      </c>
    </row>
    <row r="734" spans="1:12">
      <c r="B734" s="86">
        <v>6984</v>
      </c>
      <c r="C734" t="s">
        <v>1040</v>
      </c>
      <c r="D734">
        <v>45</v>
      </c>
      <c r="E734" t="s">
        <v>312</v>
      </c>
      <c r="G734" t="s">
        <v>183</v>
      </c>
      <c r="H734" t="s">
        <v>1041</v>
      </c>
      <c r="I734">
        <v>0</v>
      </c>
      <c r="K734" t="s">
        <v>1099</v>
      </c>
      <c r="L734">
        <v>23</v>
      </c>
    </row>
    <row r="735" spans="1:12">
      <c r="B735" t="s">
        <v>161</v>
      </c>
      <c r="C735" t="s">
        <v>162</v>
      </c>
      <c r="D735" t="s">
        <v>163</v>
      </c>
      <c r="E735" t="s">
        <v>164</v>
      </c>
      <c r="F735" t="s">
        <v>165</v>
      </c>
      <c r="G735" t="s">
        <v>166</v>
      </c>
      <c r="H735" t="s">
        <v>167</v>
      </c>
      <c r="I735" t="s">
        <v>168</v>
      </c>
      <c r="J735" t="s">
        <v>169</v>
      </c>
      <c r="K735" t="s">
        <v>1099</v>
      </c>
      <c r="L735">
        <v>23</v>
      </c>
    </row>
    <row r="736" spans="1:12">
      <c r="A736" t="s">
        <v>170</v>
      </c>
      <c r="B736" s="86">
        <v>66213</v>
      </c>
      <c r="C736" t="s">
        <v>1042</v>
      </c>
      <c r="D736">
        <v>50</v>
      </c>
      <c r="E736" t="s">
        <v>177</v>
      </c>
      <c r="F736" t="s">
        <v>178</v>
      </c>
      <c r="G736" t="s">
        <v>179</v>
      </c>
      <c r="H736" t="s">
        <v>1043</v>
      </c>
      <c r="I736">
        <v>2</v>
      </c>
      <c r="J736" t="s">
        <v>175</v>
      </c>
      <c r="K736" t="s">
        <v>1099</v>
      </c>
      <c r="L736">
        <v>23</v>
      </c>
    </row>
    <row r="737" spans="1:12">
      <c r="A737" t="s">
        <v>175</v>
      </c>
      <c r="B737" s="86">
        <v>47291</v>
      </c>
      <c r="C737" t="s">
        <v>1044</v>
      </c>
      <c r="D737">
        <v>56</v>
      </c>
      <c r="E737" t="s">
        <v>191</v>
      </c>
      <c r="G737" t="s">
        <v>193</v>
      </c>
      <c r="H737" t="s">
        <v>308</v>
      </c>
      <c r="I737">
        <v>5</v>
      </c>
      <c r="J737" t="s">
        <v>175</v>
      </c>
      <c r="K737" t="s">
        <v>1099</v>
      </c>
      <c r="L737">
        <v>23</v>
      </c>
    </row>
    <row r="738" spans="1:12">
      <c r="B738" s="86">
        <v>36285</v>
      </c>
      <c r="C738" t="s">
        <v>1045</v>
      </c>
      <c r="D738">
        <v>44</v>
      </c>
      <c r="E738" t="s">
        <v>172</v>
      </c>
      <c r="G738" t="s">
        <v>183</v>
      </c>
      <c r="H738" t="s">
        <v>260</v>
      </c>
      <c r="I738">
        <v>0</v>
      </c>
      <c r="J738" t="s">
        <v>175</v>
      </c>
      <c r="K738" t="s">
        <v>1099</v>
      </c>
      <c r="L738">
        <v>23</v>
      </c>
    </row>
    <row r="739" spans="1:12">
      <c r="B739" s="86">
        <v>21828</v>
      </c>
      <c r="C739" t="s">
        <v>1046</v>
      </c>
      <c r="D739">
        <v>36</v>
      </c>
      <c r="E739" t="s">
        <v>182</v>
      </c>
      <c r="G739" t="s">
        <v>183</v>
      </c>
      <c r="H739" t="s">
        <v>267</v>
      </c>
      <c r="I739">
        <v>0</v>
      </c>
      <c r="J739" t="s">
        <v>175</v>
      </c>
      <c r="K739" t="s">
        <v>1099</v>
      </c>
      <c r="L739">
        <v>23</v>
      </c>
    </row>
    <row r="740" spans="1:12">
      <c r="B740" t="s">
        <v>161</v>
      </c>
      <c r="C740" t="s">
        <v>162</v>
      </c>
      <c r="D740" t="s">
        <v>163</v>
      </c>
      <c r="E740" t="s">
        <v>164</v>
      </c>
      <c r="F740" t="s">
        <v>165</v>
      </c>
      <c r="G740" t="s">
        <v>166</v>
      </c>
      <c r="H740" t="s">
        <v>167</v>
      </c>
      <c r="I740" t="s">
        <v>168</v>
      </c>
      <c r="J740" t="s">
        <v>169</v>
      </c>
      <c r="K740" t="s">
        <v>1099</v>
      </c>
      <c r="L740">
        <v>23</v>
      </c>
    </row>
    <row r="741" spans="1:12">
      <c r="A741" t="s">
        <v>170</v>
      </c>
      <c r="B741" s="86">
        <v>84226</v>
      </c>
      <c r="C741" t="s">
        <v>1047</v>
      </c>
      <c r="D741">
        <v>66</v>
      </c>
      <c r="E741" t="s">
        <v>172</v>
      </c>
      <c r="G741" t="s">
        <v>173</v>
      </c>
      <c r="H741" t="s">
        <v>1048</v>
      </c>
      <c r="I741">
        <v>9</v>
      </c>
      <c r="J741" t="s">
        <v>175</v>
      </c>
      <c r="K741" t="s">
        <v>1099</v>
      </c>
      <c r="L741">
        <v>23</v>
      </c>
    </row>
    <row r="742" spans="1:12">
      <c r="A742" t="s">
        <v>175</v>
      </c>
      <c r="B742" s="86">
        <v>71616</v>
      </c>
      <c r="C742" t="s">
        <v>1049</v>
      </c>
      <c r="D742">
        <v>51</v>
      </c>
      <c r="E742" t="s">
        <v>177</v>
      </c>
      <c r="G742" t="s">
        <v>179</v>
      </c>
      <c r="H742" t="s">
        <v>1050</v>
      </c>
      <c r="I742">
        <v>2</v>
      </c>
      <c r="J742" t="s">
        <v>175</v>
      </c>
      <c r="K742" t="s">
        <v>1099</v>
      </c>
      <c r="L742">
        <v>23</v>
      </c>
    </row>
    <row r="743" spans="1:12">
      <c r="B743" s="86">
        <v>23069</v>
      </c>
      <c r="C743" t="s">
        <v>1051</v>
      </c>
      <c r="D743">
        <v>37</v>
      </c>
      <c r="E743" t="s">
        <v>182</v>
      </c>
      <c r="G743" t="s">
        <v>183</v>
      </c>
      <c r="H743" t="s">
        <v>306</v>
      </c>
      <c r="I743">
        <v>0</v>
      </c>
      <c r="K743" t="s">
        <v>1099</v>
      </c>
      <c r="L743">
        <v>23</v>
      </c>
    </row>
    <row r="744" spans="1:12">
      <c r="B744" s="86">
        <v>10231</v>
      </c>
      <c r="C744" t="s">
        <v>1052</v>
      </c>
      <c r="D744">
        <v>47</v>
      </c>
      <c r="E744" t="s">
        <v>312</v>
      </c>
      <c r="G744" t="s">
        <v>183</v>
      </c>
      <c r="H744" t="s">
        <v>1053</v>
      </c>
      <c r="I744">
        <v>0</v>
      </c>
      <c r="J744" t="s">
        <v>175</v>
      </c>
      <c r="K744" t="s">
        <v>1099</v>
      </c>
      <c r="L744">
        <v>23</v>
      </c>
    </row>
    <row r="745" spans="1:12">
      <c r="B745" t="s">
        <v>161</v>
      </c>
      <c r="C745" t="s">
        <v>162</v>
      </c>
      <c r="D745" t="s">
        <v>163</v>
      </c>
      <c r="E745" t="s">
        <v>164</v>
      </c>
      <c r="F745" t="s">
        <v>165</v>
      </c>
      <c r="G745" t="s">
        <v>166</v>
      </c>
      <c r="H745" t="s">
        <v>167</v>
      </c>
      <c r="I745" t="s">
        <v>168</v>
      </c>
      <c r="J745" t="s">
        <v>169</v>
      </c>
      <c r="K745" t="s">
        <v>1099</v>
      </c>
      <c r="L745">
        <v>23</v>
      </c>
    </row>
    <row r="746" spans="1:12">
      <c r="A746" t="s">
        <v>170</v>
      </c>
      <c r="B746" s="86">
        <v>106887</v>
      </c>
      <c r="C746" t="s">
        <v>1054</v>
      </c>
      <c r="D746">
        <v>41</v>
      </c>
      <c r="E746" t="s">
        <v>177</v>
      </c>
      <c r="F746" t="s">
        <v>178</v>
      </c>
      <c r="G746" t="s">
        <v>179</v>
      </c>
      <c r="H746" t="s">
        <v>1055</v>
      </c>
      <c r="I746">
        <v>4</v>
      </c>
      <c r="J746" t="s">
        <v>175</v>
      </c>
      <c r="K746" t="s">
        <v>1099</v>
      </c>
      <c r="L746">
        <v>23</v>
      </c>
    </row>
    <row r="747" spans="1:12">
      <c r="B747" s="86">
        <v>66037</v>
      </c>
      <c r="C747" t="s">
        <v>1056</v>
      </c>
      <c r="D747">
        <v>48</v>
      </c>
      <c r="E747" t="s">
        <v>172</v>
      </c>
      <c r="G747" t="s">
        <v>193</v>
      </c>
      <c r="H747" t="s">
        <v>1057</v>
      </c>
      <c r="I747">
        <v>1</v>
      </c>
      <c r="J747" t="s">
        <v>175</v>
      </c>
      <c r="K747" t="s">
        <v>1099</v>
      </c>
      <c r="L747">
        <v>23</v>
      </c>
    </row>
    <row r="748" spans="1:12">
      <c r="B748" s="86">
        <v>32607</v>
      </c>
      <c r="C748" t="s">
        <v>1058</v>
      </c>
      <c r="D748">
        <v>64</v>
      </c>
      <c r="E748" t="s">
        <v>182</v>
      </c>
      <c r="G748" t="s">
        <v>183</v>
      </c>
      <c r="H748" t="s">
        <v>320</v>
      </c>
      <c r="I748">
        <v>0</v>
      </c>
      <c r="K748" t="s">
        <v>1099</v>
      </c>
      <c r="L748">
        <v>23</v>
      </c>
    </row>
    <row r="749" spans="1:12">
      <c r="B749" t="s">
        <v>161</v>
      </c>
      <c r="C749" t="s">
        <v>162</v>
      </c>
      <c r="D749" t="s">
        <v>163</v>
      </c>
      <c r="E749" t="s">
        <v>164</v>
      </c>
      <c r="F749" t="s">
        <v>165</v>
      </c>
      <c r="G749" t="s">
        <v>166</v>
      </c>
      <c r="H749" t="s">
        <v>167</v>
      </c>
      <c r="I749" t="s">
        <v>168</v>
      </c>
      <c r="J749" t="s">
        <v>169</v>
      </c>
      <c r="K749" t="s">
        <v>1099</v>
      </c>
      <c r="L749">
        <v>23</v>
      </c>
    </row>
    <row r="750" spans="1:12">
      <c r="A750" t="s">
        <v>170</v>
      </c>
      <c r="B750" s="86">
        <v>113474</v>
      </c>
      <c r="C750" t="s">
        <v>1059</v>
      </c>
      <c r="D750">
        <v>40</v>
      </c>
      <c r="E750" t="s">
        <v>172</v>
      </c>
      <c r="G750" t="s">
        <v>193</v>
      </c>
      <c r="H750" t="s">
        <v>389</v>
      </c>
      <c r="I750">
        <v>2</v>
      </c>
      <c r="J750" t="s">
        <v>175</v>
      </c>
      <c r="K750" t="s">
        <v>1099</v>
      </c>
      <c r="L750">
        <v>23</v>
      </c>
    </row>
    <row r="751" spans="1:12">
      <c r="A751" t="s">
        <v>175</v>
      </c>
      <c r="B751" s="86">
        <v>108151</v>
      </c>
      <c r="C751" t="s">
        <v>1060</v>
      </c>
      <c r="D751">
        <v>56</v>
      </c>
      <c r="E751" t="s">
        <v>177</v>
      </c>
      <c r="F751" t="s">
        <v>178</v>
      </c>
      <c r="G751" t="s">
        <v>179</v>
      </c>
      <c r="H751" t="s">
        <v>1061</v>
      </c>
      <c r="I751">
        <v>4</v>
      </c>
      <c r="J751" t="s">
        <v>175</v>
      </c>
      <c r="K751" t="s">
        <v>1099</v>
      </c>
      <c r="L751">
        <v>23</v>
      </c>
    </row>
    <row r="752" spans="1:12">
      <c r="B752" s="86">
        <v>21872</v>
      </c>
      <c r="C752" t="s">
        <v>1062</v>
      </c>
      <c r="D752">
        <v>36</v>
      </c>
      <c r="E752" t="s">
        <v>182</v>
      </c>
      <c r="G752" t="s">
        <v>183</v>
      </c>
      <c r="H752" t="s">
        <v>204</v>
      </c>
      <c r="I752">
        <v>0</v>
      </c>
      <c r="K752" t="s">
        <v>1099</v>
      </c>
      <c r="L752">
        <v>23</v>
      </c>
    </row>
    <row r="753" spans="1:12">
      <c r="B753" t="s">
        <v>161</v>
      </c>
      <c r="C753" t="s">
        <v>162</v>
      </c>
      <c r="D753" t="s">
        <v>163</v>
      </c>
      <c r="E753" t="s">
        <v>164</v>
      </c>
      <c r="F753" t="s">
        <v>165</v>
      </c>
      <c r="G753" t="s">
        <v>166</v>
      </c>
      <c r="H753" t="s">
        <v>167</v>
      </c>
      <c r="I753" t="s">
        <v>168</v>
      </c>
      <c r="J753" t="s">
        <v>169</v>
      </c>
      <c r="K753" t="s">
        <v>1099</v>
      </c>
      <c r="L753">
        <v>23</v>
      </c>
    </row>
    <row r="754" spans="1:12">
      <c r="A754" t="s">
        <v>170</v>
      </c>
      <c r="B754" s="86">
        <v>109723</v>
      </c>
      <c r="C754" t="s">
        <v>1063</v>
      </c>
      <c r="D754">
        <v>50</v>
      </c>
      <c r="E754" t="s">
        <v>177</v>
      </c>
      <c r="F754" t="s">
        <v>178</v>
      </c>
      <c r="G754" t="s">
        <v>179</v>
      </c>
      <c r="H754" t="s">
        <v>229</v>
      </c>
      <c r="I754">
        <v>3</v>
      </c>
      <c r="J754" t="s">
        <v>175</v>
      </c>
      <c r="K754" t="s">
        <v>1099</v>
      </c>
      <c r="L754">
        <v>23</v>
      </c>
    </row>
    <row r="755" spans="1:12">
      <c r="A755" t="s">
        <v>175</v>
      </c>
      <c r="B755" s="86">
        <v>99058</v>
      </c>
      <c r="C755" t="s">
        <v>1064</v>
      </c>
      <c r="D755">
        <v>53</v>
      </c>
      <c r="E755" t="s">
        <v>172</v>
      </c>
      <c r="G755" t="s">
        <v>193</v>
      </c>
      <c r="H755" t="s">
        <v>918</v>
      </c>
      <c r="I755">
        <v>5</v>
      </c>
      <c r="J755" t="s">
        <v>175</v>
      </c>
      <c r="K755" t="s">
        <v>1099</v>
      </c>
      <c r="L755">
        <v>23</v>
      </c>
    </row>
    <row r="756" spans="1:12">
      <c r="B756" s="86">
        <v>21859</v>
      </c>
      <c r="C756" t="s">
        <v>1065</v>
      </c>
      <c r="D756">
        <v>55</v>
      </c>
      <c r="E756" t="s">
        <v>182</v>
      </c>
      <c r="G756" t="s">
        <v>183</v>
      </c>
      <c r="H756" t="s">
        <v>217</v>
      </c>
      <c r="I756">
        <v>0</v>
      </c>
      <c r="K756" t="s">
        <v>1099</v>
      </c>
      <c r="L756">
        <v>23</v>
      </c>
    </row>
    <row r="757" spans="1:12">
      <c r="B757" t="s">
        <v>161</v>
      </c>
      <c r="C757" t="s">
        <v>162</v>
      </c>
      <c r="D757" t="s">
        <v>163</v>
      </c>
      <c r="E757" t="s">
        <v>164</v>
      </c>
      <c r="F757" t="s">
        <v>165</v>
      </c>
      <c r="G757" t="s">
        <v>166</v>
      </c>
      <c r="H757" t="s">
        <v>167</v>
      </c>
      <c r="I757" t="s">
        <v>168</v>
      </c>
      <c r="J757" t="s">
        <v>169</v>
      </c>
      <c r="K757" t="s">
        <v>1099</v>
      </c>
      <c r="L757">
        <v>23</v>
      </c>
    </row>
    <row r="758" spans="1:12">
      <c r="A758" t="s">
        <v>170</v>
      </c>
      <c r="B758" s="86">
        <v>98594</v>
      </c>
      <c r="C758" t="s">
        <v>1066</v>
      </c>
      <c r="D758">
        <v>57</v>
      </c>
      <c r="E758" t="s">
        <v>177</v>
      </c>
      <c r="F758" t="s">
        <v>178</v>
      </c>
      <c r="G758" t="s">
        <v>179</v>
      </c>
      <c r="H758" t="s">
        <v>1067</v>
      </c>
      <c r="I758">
        <v>2</v>
      </c>
      <c r="J758" t="s">
        <v>175</v>
      </c>
      <c r="K758" t="s">
        <v>1099</v>
      </c>
      <c r="L758">
        <v>23</v>
      </c>
    </row>
    <row r="759" spans="1:12">
      <c r="A759" t="s">
        <v>175</v>
      </c>
      <c r="B759" s="86">
        <v>85967</v>
      </c>
      <c r="C759" t="s">
        <v>1068</v>
      </c>
      <c r="D759">
        <v>43</v>
      </c>
      <c r="E759" t="s">
        <v>172</v>
      </c>
      <c r="G759" t="s">
        <v>193</v>
      </c>
      <c r="H759" t="s">
        <v>885</v>
      </c>
      <c r="I759">
        <v>4</v>
      </c>
      <c r="J759" t="s">
        <v>175</v>
      </c>
      <c r="K759" t="s">
        <v>1099</v>
      </c>
      <c r="L759">
        <v>23</v>
      </c>
    </row>
    <row r="760" spans="1:12">
      <c r="B760" s="86">
        <v>24003</v>
      </c>
      <c r="C760" t="s">
        <v>1069</v>
      </c>
      <c r="D760">
        <v>34</v>
      </c>
      <c r="E760" t="s">
        <v>182</v>
      </c>
      <c r="G760" t="s">
        <v>183</v>
      </c>
      <c r="H760" t="s">
        <v>204</v>
      </c>
      <c r="I760">
        <v>0</v>
      </c>
      <c r="K760" t="s">
        <v>1099</v>
      </c>
      <c r="L760">
        <v>23</v>
      </c>
    </row>
    <row r="761" spans="1:12">
      <c r="B761" t="s">
        <v>161</v>
      </c>
      <c r="C761" t="s">
        <v>162</v>
      </c>
      <c r="D761" t="s">
        <v>163</v>
      </c>
      <c r="E761" t="s">
        <v>164</v>
      </c>
      <c r="F761" t="s">
        <v>165</v>
      </c>
      <c r="G761" t="s">
        <v>166</v>
      </c>
      <c r="H761" t="s">
        <v>167</v>
      </c>
      <c r="I761" t="s">
        <v>168</v>
      </c>
      <c r="J761" t="s">
        <v>169</v>
      </c>
      <c r="K761" t="s">
        <v>1099</v>
      </c>
      <c r="L761">
        <v>23</v>
      </c>
    </row>
    <row r="762" spans="1:12">
      <c r="A762" t="s">
        <v>170</v>
      </c>
      <c r="B762" s="86">
        <v>91978</v>
      </c>
      <c r="C762" t="s">
        <v>1070</v>
      </c>
      <c r="D762">
        <v>71</v>
      </c>
      <c r="E762" t="s">
        <v>177</v>
      </c>
      <c r="F762" t="s">
        <v>178</v>
      </c>
      <c r="G762" t="s">
        <v>179</v>
      </c>
      <c r="H762" t="s">
        <v>918</v>
      </c>
      <c r="I762">
        <v>6</v>
      </c>
      <c r="J762" t="s">
        <v>175</v>
      </c>
      <c r="K762" t="s">
        <v>1099</v>
      </c>
      <c r="L762">
        <v>23</v>
      </c>
    </row>
    <row r="763" spans="1:12">
      <c r="B763" s="86">
        <v>45702</v>
      </c>
      <c r="C763" t="s">
        <v>1071</v>
      </c>
      <c r="D763">
        <v>54</v>
      </c>
      <c r="E763" t="s">
        <v>186</v>
      </c>
      <c r="G763" t="s">
        <v>173</v>
      </c>
      <c r="H763" t="s">
        <v>417</v>
      </c>
      <c r="I763">
        <v>2</v>
      </c>
      <c r="K763" t="s">
        <v>1099</v>
      </c>
      <c r="L763">
        <v>23</v>
      </c>
    </row>
    <row r="764" spans="1:12">
      <c r="B764" s="86">
        <v>43672</v>
      </c>
      <c r="C764" t="s">
        <v>1072</v>
      </c>
      <c r="D764">
        <v>75</v>
      </c>
      <c r="E764" t="s">
        <v>172</v>
      </c>
      <c r="G764" t="s">
        <v>183</v>
      </c>
      <c r="H764" t="s">
        <v>1073</v>
      </c>
      <c r="I764">
        <v>0</v>
      </c>
      <c r="J764" t="s">
        <v>175</v>
      </c>
      <c r="K764" t="s">
        <v>1099</v>
      </c>
      <c r="L764">
        <v>23</v>
      </c>
    </row>
    <row r="765" spans="1:12">
      <c r="B765" s="86">
        <v>25376</v>
      </c>
      <c r="C765" t="s">
        <v>1074</v>
      </c>
      <c r="D765">
        <v>56</v>
      </c>
      <c r="E765" t="s">
        <v>182</v>
      </c>
      <c r="G765" t="s">
        <v>183</v>
      </c>
      <c r="H765" t="s">
        <v>1075</v>
      </c>
      <c r="I765">
        <v>0</v>
      </c>
      <c r="K765" t="s">
        <v>1099</v>
      </c>
      <c r="L765">
        <v>23</v>
      </c>
    </row>
    <row r="766" spans="1:12">
      <c r="B766" t="s">
        <v>161</v>
      </c>
      <c r="C766" t="s">
        <v>162</v>
      </c>
      <c r="D766" t="s">
        <v>163</v>
      </c>
      <c r="E766" t="s">
        <v>164</v>
      </c>
      <c r="F766" t="s">
        <v>165</v>
      </c>
      <c r="G766" t="s">
        <v>166</v>
      </c>
      <c r="H766" t="s">
        <v>167</v>
      </c>
      <c r="I766" t="s">
        <v>168</v>
      </c>
      <c r="J766" t="s">
        <v>169</v>
      </c>
      <c r="K766" t="s">
        <v>1099</v>
      </c>
      <c r="L766">
        <v>23</v>
      </c>
    </row>
    <row r="767" spans="1:12">
      <c r="A767" t="s">
        <v>170</v>
      </c>
      <c r="B767" s="86">
        <v>126498</v>
      </c>
      <c r="C767" t="s">
        <v>1076</v>
      </c>
      <c r="D767">
        <v>49</v>
      </c>
      <c r="E767" t="s">
        <v>172</v>
      </c>
      <c r="G767" t="s">
        <v>179</v>
      </c>
      <c r="H767" t="s">
        <v>1077</v>
      </c>
      <c r="I767">
        <v>5</v>
      </c>
      <c r="J767" t="s">
        <v>175</v>
      </c>
      <c r="K767" t="s">
        <v>1099</v>
      </c>
      <c r="L767">
        <v>23</v>
      </c>
    </row>
    <row r="768" spans="1:12">
      <c r="A768" t="s">
        <v>175</v>
      </c>
      <c r="B768" s="86">
        <v>97167</v>
      </c>
      <c r="C768" t="s">
        <v>1078</v>
      </c>
      <c r="D768">
        <v>67</v>
      </c>
      <c r="E768" t="s">
        <v>177</v>
      </c>
      <c r="G768" t="s">
        <v>173</v>
      </c>
      <c r="H768" t="s">
        <v>991</v>
      </c>
      <c r="I768">
        <v>2</v>
      </c>
      <c r="J768" t="s">
        <v>175</v>
      </c>
      <c r="K768" t="s">
        <v>1099</v>
      </c>
      <c r="L768">
        <v>23</v>
      </c>
    </row>
    <row r="769" spans="1:12">
      <c r="B769" s="86">
        <v>16883</v>
      </c>
      <c r="C769" t="s">
        <v>1079</v>
      </c>
      <c r="D769">
        <v>60</v>
      </c>
      <c r="E769" t="s">
        <v>182</v>
      </c>
      <c r="G769" t="s">
        <v>183</v>
      </c>
      <c r="H769" t="s">
        <v>1080</v>
      </c>
      <c r="I769">
        <v>0</v>
      </c>
      <c r="K769" t="s">
        <v>1099</v>
      </c>
      <c r="L769">
        <v>23</v>
      </c>
    </row>
    <row r="770" spans="1:12">
      <c r="B770" t="s">
        <v>161</v>
      </c>
      <c r="C770" t="s">
        <v>162</v>
      </c>
      <c r="D770" t="s">
        <v>163</v>
      </c>
      <c r="E770" t="s">
        <v>164</v>
      </c>
      <c r="F770" t="s">
        <v>165</v>
      </c>
      <c r="G770" t="s">
        <v>166</v>
      </c>
      <c r="H770" t="s">
        <v>167</v>
      </c>
      <c r="I770" t="s">
        <v>168</v>
      </c>
      <c r="J770" t="s">
        <v>169</v>
      </c>
      <c r="K770" t="s">
        <v>1099</v>
      </c>
      <c r="L770">
        <v>23</v>
      </c>
    </row>
    <row r="771" spans="1:12">
      <c r="A771" t="s">
        <v>170</v>
      </c>
      <c r="B771" s="86">
        <v>131618</v>
      </c>
      <c r="C771" t="s">
        <v>1081</v>
      </c>
      <c r="D771">
        <v>43</v>
      </c>
      <c r="E771" t="s">
        <v>191</v>
      </c>
      <c r="G771" t="s">
        <v>173</v>
      </c>
      <c r="H771" t="s">
        <v>484</v>
      </c>
      <c r="I771">
        <v>2</v>
      </c>
      <c r="J771" t="s">
        <v>175</v>
      </c>
      <c r="K771" t="s">
        <v>1099</v>
      </c>
      <c r="L771">
        <v>23</v>
      </c>
    </row>
    <row r="772" spans="1:12">
      <c r="A772" t="s">
        <v>175</v>
      </c>
      <c r="B772" s="86">
        <v>118165</v>
      </c>
      <c r="C772" t="s">
        <v>1082</v>
      </c>
      <c r="D772">
        <v>37</v>
      </c>
      <c r="E772" t="s">
        <v>177</v>
      </c>
      <c r="F772" t="s">
        <v>178</v>
      </c>
      <c r="G772" t="s">
        <v>179</v>
      </c>
      <c r="H772" t="s">
        <v>235</v>
      </c>
      <c r="I772">
        <v>2</v>
      </c>
      <c r="J772" t="s">
        <v>175</v>
      </c>
      <c r="K772" t="s">
        <v>1099</v>
      </c>
      <c r="L772">
        <v>23</v>
      </c>
    </row>
    <row r="773" spans="1:12">
      <c r="B773" s="86">
        <v>21637</v>
      </c>
      <c r="C773" t="s">
        <v>1083</v>
      </c>
      <c r="D773">
        <v>56</v>
      </c>
      <c r="E773" t="s">
        <v>182</v>
      </c>
      <c r="G773" t="s">
        <v>183</v>
      </c>
      <c r="H773" t="s">
        <v>1084</v>
      </c>
      <c r="I773">
        <v>0</v>
      </c>
      <c r="K773" t="s">
        <v>1099</v>
      </c>
      <c r="L773">
        <v>23</v>
      </c>
    </row>
    <row r="774" spans="1:12">
      <c r="B774" t="s">
        <v>161</v>
      </c>
      <c r="C774" t="s">
        <v>162</v>
      </c>
      <c r="D774" t="s">
        <v>163</v>
      </c>
      <c r="E774" t="s">
        <v>164</v>
      </c>
      <c r="F774" t="s">
        <v>165</v>
      </c>
      <c r="G774" t="s">
        <v>166</v>
      </c>
      <c r="H774" t="s">
        <v>167</v>
      </c>
      <c r="I774" t="s">
        <v>168</v>
      </c>
      <c r="J774" t="s">
        <v>169</v>
      </c>
      <c r="K774" t="s">
        <v>1099</v>
      </c>
      <c r="L774">
        <v>23</v>
      </c>
    </row>
    <row r="775" spans="1:12">
      <c r="A775" t="s">
        <v>170</v>
      </c>
      <c r="B775" s="86">
        <v>116652</v>
      </c>
      <c r="C775" t="s">
        <v>1085</v>
      </c>
      <c r="D775">
        <v>43</v>
      </c>
      <c r="E775" t="s">
        <v>172</v>
      </c>
      <c r="G775" t="s">
        <v>173</v>
      </c>
      <c r="H775" t="s">
        <v>1086</v>
      </c>
      <c r="I775">
        <v>3</v>
      </c>
      <c r="J775" t="s">
        <v>175</v>
      </c>
      <c r="K775" t="s">
        <v>1099</v>
      </c>
      <c r="L775">
        <v>23</v>
      </c>
    </row>
    <row r="776" spans="1:12">
      <c r="A776" t="s">
        <v>175</v>
      </c>
      <c r="B776" s="86">
        <v>101144</v>
      </c>
      <c r="C776" t="s">
        <v>1087</v>
      </c>
      <c r="D776">
        <v>56</v>
      </c>
      <c r="E776" t="s">
        <v>177</v>
      </c>
      <c r="G776" t="s">
        <v>179</v>
      </c>
      <c r="H776" t="s">
        <v>1088</v>
      </c>
      <c r="I776">
        <v>2</v>
      </c>
      <c r="J776" t="s">
        <v>175</v>
      </c>
      <c r="K776" t="s">
        <v>1099</v>
      </c>
      <c r="L776">
        <v>23</v>
      </c>
    </row>
    <row r="777" spans="1:12">
      <c r="B777" s="86">
        <v>17285</v>
      </c>
      <c r="C777" t="s">
        <v>1089</v>
      </c>
      <c r="D777">
        <v>60</v>
      </c>
      <c r="E777" t="s">
        <v>182</v>
      </c>
      <c r="G777" t="s">
        <v>183</v>
      </c>
      <c r="H777" t="s">
        <v>267</v>
      </c>
      <c r="I777">
        <v>0</v>
      </c>
      <c r="K777" t="s">
        <v>1099</v>
      </c>
      <c r="L777">
        <v>23</v>
      </c>
    </row>
    <row r="778" spans="1:12">
      <c r="B778" t="s">
        <v>161</v>
      </c>
      <c r="C778" t="s">
        <v>162</v>
      </c>
      <c r="D778" t="s">
        <v>163</v>
      </c>
      <c r="E778" t="s">
        <v>164</v>
      </c>
      <c r="F778" t="s">
        <v>165</v>
      </c>
      <c r="G778" t="s">
        <v>166</v>
      </c>
      <c r="H778" t="s">
        <v>167</v>
      </c>
      <c r="I778" t="s">
        <v>168</v>
      </c>
      <c r="J778" t="s">
        <v>169</v>
      </c>
      <c r="K778" t="s">
        <v>1099</v>
      </c>
      <c r="L778">
        <v>23</v>
      </c>
    </row>
    <row r="779" spans="1:12">
      <c r="A779" t="s">
        <v>170</v>
      </c>
      <c r="B779" s="86">
        <v>77513</v>
      </c>
      <c r="C779" t="s">
        <v>1090</v>
      </c>
      <c r="D779">
        <v>30</v>
      </c>
      <c r="E779" t="s">
        <v>177</v>
      </c>
      <c r="G779" t="s">
        <v>179</v>
      </c>
      <c r="H779" t="s">
        <v>1091</v>
      </c>
      <c r="I779">
        <v>2</v>
      </c>
      <c r="J779" t="s">
        <v>175</v>
      </c>
      <c r="K779" t="s">
        <v>1099</v>
      </c>
      <c r="L779">
        <v>23</v>
      </c>
    </row>
    <row r="780" spans="1:12">
      <c r="A780" t="s">
        <v>175</v>
      </c>
      <c r="B780" s="86">
        <v>62103</v>
      </c>
      <c r="C780" t="s">
        <v>1092</v>
      </c>
      <c r="D780">
        <v>71</v>
      </c>
      <c r="E780" t="s">
        <v>172</v>
      </c>
      <c r="F780" t="s">
        <v>192</v>
      </c>
      <c r="G780" t="s">
        <v>173</v>
      </c>
      <c r="H780" t="s">
        <v>525</v>
      </c>
      <c r="I780">
        <v>5</v>
      </c>
      <c r="J780" t="s">
        <v>175</v>
      </c>
      <c r="K780" t="s">
        <v>1099</v>
      </c>
      <c r="L780">
        <v>23</v>
      </c>
    </row>
    <row r="781" spans="1:12">
      <c r="B781" s="86">
        <v>14872</v>
      </c>
      <c r="C781" t="s">
        <v>1093</v>
      </c>
      <c r="D781">
        <v>62</v>
      </c>
      <c r="E781" t="s">
        <v>182</v>
      </c>
      <c r="G781" t="s">
        <v>183</v>
      </c>
      <c r="H781" t="s">
        <v>1094</v>
      </c>
      <c r="I781">
        <v>0</v>
      </c>
      <c r="K781" t="s">
        <v>1099</v>
      </c>
      <c r="L781">
        <v>23</v>
      </c>
    </row>
    <row r="782" spans="1:12">
      <c r="B782" t="s">
        <v>161</v>
      </c>
      <c r="C782" t="s">
        <v>162</v>
      </c>
      <c r="D782" t="s">
        <v>163</v>
      </c>
      <c r="E782" t="s">
        <v>164</v>
      </c>
      <c r="F782" t="s">
        <v>165</v>
      </c>
      <c r="G782" t="s">
        <v>166</v>
      </c>
      <c r="H782" t="s">
        <v>167</v>
      </c>
      <c r="I782" t="s">
        <v>168</v>
      </c>
      <c r="J782" t="s">
        <v>169</v>
      </c>
      <c r="K782" t="s">
        <v>1099</v>
      </c>
      <c r="L782">
        <v>23</v>
      </c>
    </row>
    <row r="783" spans="1:12">
      <c r="A783" t="s">
        <v>170</v>
      </c>
      <c r="B783" s="86">
        <v>97152</v>
      </c>
      <c r="C783" t="s">
        <v>1095</v>
      </c>
      <c r="D783">
        <v>49</v>
      </c>
      <c r="E783" t="s">
        <v>177</v>
      </c>
      <c r="G783" t="s">
        <v>179</v>
      </c>
      <c r="H783" t="s">
        <v>472</v>
      </c>
      <c r="I783">
        <v>2</v>
      </c>
      <c r="J783" t="s">
        <v>175</v>
      </c>
      <c r="K783" t="s">
        <v>1099</v>
      </c>
      <c r="L783">
        <v>23</v>
      </c>
    </row>
    <row r="784" spans="1:12">
      <c r="B784" s="86">
        <v>64480</v>
      </c>
      <c r="C784" t="s">
        <v>1096</v>
      </c>
      <c r="D784">
        <v>36</v>
      </c>
      <c r="E784" t="s">
        <v>172</v>
      </c>
      <c r="G784" t="s">
        <v>183</v>
      </c>
      <c r="H784" t="s">
        <v>1097</v>
      </c>
      <c r="I784">
        <v>0</v>
      </c>
      <c r="J784" t="s">
        <v>175</v>
      </c>
      <c r="K784" t="s">
        <v>1099</v>
      </c>
      <c r="L784">
        <v>23</v>
      </c>
    </row>
    <row r="785" spans="1:12">
      <c r="B785" s="86">
        <v>23143</v>
      </c>
      <c r="C785" t="s">
        <v>1098</v>
      </c>
      <c r="D785">
        <v>38</v>
      </c>
      <c r="E785" t="s">
        <v>182</v>
      </c>
      <c r="G785" t="s">
        <v>183</v>
      </c>
      <c r="H785" t="s">
        <v>255</v>
      </c>
      <c r="I785">
        <v>0</v>
      </c>
      <c r="K785" t="s">
        <v>1099</v>
      </c>
      <c r="L785">
        <v>23</v>
      </c>
    </row>
    <row r="787" spans="1:12">
      <c r="B787" t="s">
        <v>161</v>
      </c>
      <c r="C787" t="s">
        <v>162</v>
      </c>
      <c r="D787" t="s">
        <v>163</v>
      </c>
      <c r="E787" t="s">
        <v>164</v>
      </c>
      <c r="F787" t="s">
        <v>165</v>
      </c>
      <c r="G787" t="s">
        <v>166</v>
      </c>
      <c r="H787" t="s">
        <v>167</v>
      </c>
      <c r="I787" t="s">
        <v>168</v>
      </c>
      <c r="J787" t="s">
        <v>169</v>
      </c>
      <c r="K787" t="s">
        <v>1120</v>
      </c>
      <c r="L787">
        <v>24</v>
      </c>
    </row>
    <row r="788" spans="1:12">
      <c r="A788" t="s">
        <v>170</v>
      </c>
      <c r="B788" s="86">
        <v>88219</v>
      </c>
      <c r="C788" t="s">
        <v>1104</v>
      </c>
      <c r="D788">
        <v>67</v>
      </c>
      <c r="E788" t="s">
        <v>177</v>
      </c>
      <c r="F788" t="s">
        <v>178</v>
      </c>
      <c r="G788" t="s">
        <v>179</v>
      </c>
      <c r="H788" t="s">
        <v>499</v>
      </c>
      <c r="I788">
        <v>11</v>
      </c>
      <c r="J788" t="s">
        <v>175</v>
      </c>
      <c r="K788" t="s">
        <v>1120</v>
      </c>
      <c r="L788">
        <v>24</v>
      </c>
    </row>
    <row r="789" spans="1:12">
      <c r="A789" t="s">
        <v>175</v>
      </c>
      <c r="B789" s="86">
        <v>56504</v>
      </c>
      <c r="C789" t="s">
        <v>1105</v>
      </c>
      <c r="D789">
        <v>60</v>
      </c>
      <c r="E789" t="s">
        <v>191</v>
      </c>
      <c r="G789" t="s">
        <v>183</v>
      </c>
      <c r="H789" t="s">
        <v>1106</v>
      </c>
      <c r="I789">
        <v>1</v>
      </c>
      <c r="J789" t="s">
        <v>175</v>
      </c>
      <c r="K789" t="s">
        <v>1120</v>
      </c>
      <c r="L789">
        <v>24</v>
      </c>
    </row>
    <row r="790" spans="1:12">
      <c r="B790" s="86">
        <v>21785</v>
      </c>
      <c r="C790" t="s">
        <v>1107</v>
      </c>
      <c r="D790">
        <v>68</v>
      </c>
      <c r="E790" t="s">
        <v>182</v>
      </c>
      <c r="G790" t="s">
        <v>183</v>
      </c>
      <c r="H790" t="s">
        <v>1108</v>
      </c>
      <c r="I790">
        <v>0</v>
      </c>
      <c r="K790" t="s">
        <v>1120</v>
      </c>
      <c r="L790">
        <v>24</v>
      </c>
    </row>
    <row r="791" spans="1:12">
      <c r="B791" t="s">
        <v>161</v>
      </c>
      <c r="C791" t="s">
        <v>162</v>
      </c>
      <c r="D791" t="s">
        <v>163</v>
      </c>
      <c r="E791" t="s">
        <v>164</v>
      </c>
      <c r="F791" t="s">
        <v>165</v>
      </c>
      <c r="G791" t="s">
        <v>166</v>
      </c>
      <c r="H791" t="s">
        <v>167</v>
      </c>
      <c r="I791" t="s">
        <v>168</v>
      </c>
      <c r="J791" t="s">
        <v>169</v>
      </c>
      <c r="K791" t="s">
        <v>1120</v>
      </c>
      <c r="L791">
        <v>24</v>
      </c>
    </row>
    <row r="792" spans="1:12">
      <c r="A792" t="s">
        <v>170</v>
      </c>
      <c r="B792" s="86">
        <v>91676</v>
      </c>
      <c r="C792" t="s">
        <v>1109</v>
      </c>
      <c r="D792">
        <v>64</v>
      </c>
      <c r="E792" t="s">
        <v>172</v>
      </c>
      <c r="G792" t="s">
        <v>179</v>
      </c>
      <c r="H792" t="s">
        <v>1014</v>
      </c>
      <c r="I792">
        <v>7</v>
      </c>
      <c r="J792" t="s">
        <v>175</v>
      </c>
      <c r="K792" t="s">
        <v>1120</v>
      </c>
      <c r="L792">
        <v>24</v>
      </c>
    </row>
    <row r="793" spans="1:12">
      <c r="A793" t="s">
        <v>175</v>
      </c>
      <c r="B793" s="86">
        <v>63187</v>
      </c>
      <c r="C793" t="s">
        <v>1110</v>
      </c>
      <c r="D793">
        <v>44</v>
      </c>
      <c r="E793" t="s">
        <v>177</v>
      </c>
      <c r="G793" t="s">
        <v>173</v>
      </c>
      <c r="H793" t="s">
        <v>1111</v>
      </c>
      <c r="I793">
        <v>2</v>
      </c>
      <c r="J793" t="s">
        <v>175</v>
      </c>
      <c r="K793" t="s">
        <v>1120</v>
      </c>
      <c r="L793">
        <v>24</v>
      </c>
    </row>
    <row r="794" spans="1:12">
      <c r="B794" s="86">
        <v>18849</v>
      </c>
      <c r="C794" t="s">
        <v>1112</v>
      </c>
      <c r="D794">
        <v>40</v>
      </c>
      <c r="E794" t="s">
        <v>182</v>
      </c>
      <c r="G794" t="s">
        <v>183</v>
      </c>
      <c r="H794" t="s">
        <v>217</v>
      </c>
      <c r="I794">
        <v>0</v>
      </c>
      <c r="K794" t="s">
        <v>1120</v>
      </c>
      <c r="L794">
        <v>24</v>
      </c>
    </row>
    <row r="795" spans="1:12">
      <c r="B795" t="s">
        <v>161</v>
      </c>
      <c r="C795" t="s">
        <v>162</v>
      </c>
      <c r="D795" t="s">
        <v>163</v>
      </c>
      <c r="E795" t="s">
        <v>164</v>
      </c>
      <c r="F795" t="s">
        <v>165</v>
      </c>
      <c r="G795" t="s">
        <v>166</v>
      </c>
      <c r="H795" t="s">
        <v>167</v>
      </c>
      <c r="I795" t="s">
        <v>168</v>
      </c>
      <c r="J795" t="s">
        <v>169</v>
      </c>
      <c r="K795" t="s">
        <v>1120</v>
      </c>
      <c r="L795">
        <v>24</v>
      </c>
    </row>
    <row r="796" spans="1:12">
      <c r="A796" t="s">
        <v>170</v>
      </c>
      <c r="B796" s="86">
        <v>120950</v>
      </c>
      <c r="C796" t="s">
        <v>1113</v>
      </c>
      <c r="D796">
        <v>61</v>
      </c>
      <c r="E796" t="s">
        <v>172</v>
      </c>
      <c r="G796" t="s">
        <v>179</v>
      </c>
      <c r="H796" t="s">
        <v>1114</v>
      </c>
      <c r="I796">
        <v>9</v>
      </c>
      <c r="J796" t="s">
        <v>175</v>
      </c>
      <c r="K796" t="s">
        <v>1120</v>
      </c>
      <c r="L796">
        <v>24</v>
      </c>
    </row>
    <row r="797" spans="1:12">
      <c r="B797" s="86">
        <v>53659</v>
      </c>
      <c r="C797" t="s">
        <v>1115</v>
      </c>
      <c r="D797">
        <v>40</v>
      </c>
      <c r="E797" t="s">
        <v>177</v>
      </c>
      <c r="G797" t="s">
        <v>183</v>
      </c>
      <c r="H797" t="s">
        <v>565</v>
      </c>
      <c r="I797">
        <v>0</v>
      </c>
      <c r="J797" t="s">
        <v>175</v>
      </c>
      <c r="K797" t="s">
        <v>1120</v>
      </c>
      <c r="L797">
        <v>24</v>
      </c>
    </row>
    <row r="798" spans="1:12">
      <c r="B798" s="86">
        <v>14293</v>
      </c>
      <c r="C798" t="s">
        <v>1116</v>
      </c>
      <c r="D798">
        <v>32</v>
      </c>
      <c r="E798" t="s">
        <v>182</v>
      </c>
      <c r="G798" t="s">
        <v>183</v>
      </c>
      <c r="H798" t="s">
        <v>320</v>
      </c>
      <c r="I798">
        <v>0</v>
      </c>
      <c r="K798" t="s">
        <v>1120</v>
      </c>
      <c r="L798">
        <v>24</v>
      </c>
    </row>
    <row r="799" spans="1:12">
      <c r="B799" t="s">
        <v>161</v>
      </c>
      <c r="C799" t="s">
        <v>162</v>
      </c>
      <c r="D799" t="s">
        <v>163</v>
      </c>
      <c r="E799" t="s">
        <v>164</v>
      </c>
      <c r="F799" t="s">
        <v>165</v>
      </c>
      <c r="G799" t="s">
        <v>166</v>
      </c>
      <c r="H799" t="s">
        <v>167</v>
      </c>
      <c r="I799" t="s">
        <v>168</v>
      </c>
      <c r="J799" t="s">
        <v>169</v>
      </c>
      <c r="K799" t="s">
        <v>1120</v>
      </c>
      <c r="L799">
        <v>24</v>
      </c>
    </row>
    <row r="800" spans="1:12">
      <c r="A800" t="s">
        <v>170</v>
      </c>
      <c r="B800" s="86">
        <v>94725</v>
      </c>
      <c r="C800" t="s">
        <v>1117</v>
      </c>
      <c r="D800">
        <v>50</v>
      </c>
      <c r="E800" t="s">
        <v>177</v>
      </c>
      <c r="F800" t="s">
        <v>178</v>
      </c>
      <c r="G800" t="s">
        <v>179</v>
      </c>
      <c r="H800" t="s">
        <v>499</v>
      </c>
      <c r="I800">
        <v>7</v>
      </c>
      <c r="J800" t="s">
        <v>175</v>
      </c>
      <c r="K800" t="s">
        <v>1120</v>
      </c>
      <c r="L800">
        <v>24</v>
      </c>
    </row>
    <row r="801" spans="1:12">
      <c r="B801" s="86">
        <v>32429</v>
      </c>
      <c r="C801" t="s">
        <v>1118</v>
      </c>
      <c r="D801">
        <v>62</v>
      </c>
      <c r="E801" t="s">
        <v>182</v>
      </c>
      <c r="G801" t="s">
        <v>183</v>
      </c>
      <c r="H801" t="s">
        <v>1119</v>
      </c>
      <c r="I801">
        <v>0</v>
      </c>
      <c r="K801" t="s">
        <v>1120</v>
      </c>
      <c r="L801">
        <v>24</v>
      </c>
    </row>
    <row r="802" spans="1:12">
      <c r="B802" t="s">
        <v>161</v>
      </c>
      <c r="C802" t="s">
        <v>162</v>
      </c>
      <c r="D802" t="s">
        <v>163</v>
      </c>
      <c r="E802" t="s">
        <v>164</v>
      </c>
      <c r="F802" t="s">
        <v>165</v>
      </c>
      <c r="G802" t="s">
        <v>166</v>
      </c>
      <c r="H802" t="s">
        <v>167</v>
      </c>
      <c r="I802" t="s">
        <v>168</v>
      </c>
      <c r="J802" t="s">
        <v>169</v>
      </c>
      <c r="K802" t="s">
        <v>1120</v>
      </c>
      <c r="L802">
        <v>24</v>
      </c>
    </row>
    <row r="803" spans="1:12">
      <c r="A803" t="s">
        <v>170</v>
      </c>
      <c r="B803" s="86">
        <v>86104</v>
      </c>
      <c r="C803" t="s">
        <v>1100</v>
      </c>
      <c r="D803">
        <v>64</v>
      </c>
      <c r="E803" t="s">
        <v>177</v>
      </c>
      <c r="F803" t="s">
        <v>178</v>
      </c>
      <c r="G803" t="s">
        <v>179</v>
      </c>
      <c r="H803" t="s">
        <v>1101</v>
      </c>
      <c r="I803">
        <v>5</v>
      </c>
      <c r="K803" t="s">
        <v>1120</v>
      </c>
      <c r="L803">
        <v>24</v>
      </c>
    </row>
    <row r="804" spans="1:12">
      <c r="B804" s="86">
        <v>58884</v>
      </c>
      <c r="C804" t="s">
        <v>1102</v>
      </c>
      <c r="D804">
        <v>38</v>
      </c>
      <c r="E804" t="s">
        <v>172</v>
      </c>
      <c r="G804" t="s">
        <v>193</v>
      </c>
      <c r="H804" t="s">
        <v>903</v>
      </c>
      <c r="I804">
        <v>1</v>
      </c>
      <c r="J804" t="s">
        <v>175</v>
      </c>
      <c r="K804" t="s">
        <v>1120</v>
      </c>
      <c r="L804">
        <v>24</v>
      </c>
    </row>
    <row r="805" spans="1:12">
      <c r="B805" s="86">
        <v>13170</v>
      </c>
      <c r="C805" t="s">
        <v>1103</v>
      </c>
      <c r="D805">
        <v>50</v>
      </c>
      <c r="E805" t="s">
        <v>182</v>
      </c>
      <c r="G805" t="s">
        <v>183</v>
      </c>
      <c r="H805" t="s">
        <v>217</v>
      </c>
      <c r="I805">
        <v>0</v>
      </c>
      <c r="K805" t="s">
        <v>1120</v>
      </c>
      <c r="L805">
        <v>24</v>
      </c>
    </row>
    <row r="807" spans="1:12">
      <c r="B807" t="s">
        <v>161</v>
      </c>
      <c r="C807" t="s">
        <v>162</v>
      </c>
      <c r="D807" t="s">
        <v>163</v>
      </c>
      <c r="E807" t="s">
        <v>164</v>
      </c>
      <c r="F807" t="s">
        <v>165</v>
      </c>
      <c r="G807" t="s">
        <v>166</v>
      </c>
      <c r="H807" t="s">
        <v>167</v>
      </c>
      <c r="I807" t="s">
        <v>168</v>
      </c>
      <c r="J807" t="s">
        <v>169</v>
      </c>
      <c r="K807" t="s">
        <v>1138</v>
      </c>
      <c r="L807">
        <v>25</v>
      </c>
    </row>
    <row r="808" spans="1:12">
      <c r="A808" t="s">
        <v>170</v>
      </c>
      <c r="B808" s="86">
        <v>78567</v>
      </c>
      <c r="C808" t="s">
        <v>1121</v>
      </c>
      <c r="D808">
        <v>42</v>
      </c>
      <c r="E808" t="s">
        <v>177</v>
      </c>
      <c r="F808" t="s">
        <v>178</v>
      </c>
      <c r="G808" t="s">
        <v>179</v>
      </c>
      <c r="H808" t="s">
        <v>1122</v>
      </c>
      <c r="I808">
        <v>2</v>
      </c>
      <c r="J808" t="s">
        <v>175</v>
      </c>
      <c r="K808" t="s">
        <v>1138</v>
      </c>
      <c r="L808">
        <v>25</v>
      </c>
    </row>
    <row r="809" spans="1:12">
      <c r="A809" t="s">
        <v>175</v>
      </c>
      <c r="B809" s="86">
        <v>69543</v>
      </c>
      <c r="C809" t="s">
        <v>1123</v>
      </c>
      <c r="D809">
        <v>69</v>
      </c>
      <c r="E809" t="s">
        <v>172</v>
      </c>
      <c r="G809" t="s">
        <v>173</v>
      </c>
      <c r="H809" t="s">
        <v>1014</v>
      </c>
      <c r="I809">
        <v>10</v>
      </c>
      <c r="J809" t="s">
        <v>175</v>
      </c>
      <c r="K809" t="s">
        <v>1138</v>
      </c>
      <c r="L809">
        <v>25</v>
      </c>
    </row>
    <row r="810" spans="1:12">
      <c r="B810" s="86">
        <v>21790</v>
      </c>
      <c r="C810" t="s">
        <v>1124</v>
      </c>
      <c r="D810">
        <v>32</v>
      </c>
      <c r="E810" t="s">
        <v>182</v>
      </c>
      <c r="G810" t="s">
        <v>183</v>
      </c>
      <c r="H810" t="s">
        <v>276</v>
      </c>
      <c r="I810">
        <v>0</v>
      </c>
      <c r="K810" t="s">
        <v>1138</v>
      </c>
      <c r="L810">
        <v>25</v>
      </c>
    </row>
    <row r="811" spans="1:12">
      <c r="B811" t="s">
        <v>161</v>
      </c>
      <c r="C811" t="s">
        <v>162</v>
      </c>
      <c r="D811" t="s">
        <v>163</v>
      </c>
      <c r="E811" t="s">
        <v>164</v>
      </c>
      <c r="F811" t="s">
        <v>165</v>
      </c>
      <c r="G811" t="s">
        <v>166</v>
      </c>
      <c r="H811" t="s">
        <v>167</v>
      </c>
      <c r="I811" t="s">
        <v>168</v>
      </c>
      <c r="J811" t="s">
        <v>169</v>
      </c>
      <c r="K811" t="s">
        <v>1138</v>
      </c>
      <c r="L811">
        <v>25</v>
      </c>
    </row>
    <row r="812" spans="1:12">
      <c r="A812" t="s">
        <v>170</v>
      </c>
      <c r="B812" s="86">
        <v>65102</v>
      </c>
      <c r="C812" t="s">
        <v>1125</v>
      </c>
      <c r="D812">
        <v>49</v>
      </c>
      <c r="E812" t="s">
        <v>177</v>
      </c>
      <c r="F812" t="s">
        <v>178</v>
      </c>
      <c r="G812" t="s">
        <v>179</v>
      </c>
      <c r="H812" t="s">
        <v>1126</v>
      </c>
      <c r="I812">
        <v>3</v>
      </c>
      <c r="J812" t="s">
        <v>175</v>
      </c>
      <c r="K812" t="s">
        <v>1138</v>
      </c>
      <c r="L812">
        <v>25</v>
      </c>
    </row>
    <row r="813" spans="1:12">
      <c r="A813" t="s">
        <v>175</v>
      </c>
      <c r="B813" s="86">
        <v>54095</v>
      </c>
      <c r="C813" t="s">
        <v>1127</v>
      </c>
      <c r="D813">
        <v>52</v>
      </c>
      <c r="E813" t="s">
        <v>172</v>
      </c>
      <c r="G813" t="s">
        <v>193</v>
      </c>
      <c r="H813" t="s">
        <v>397</v>
      </c>
      <c r="I813">
        <v>4</v>
      </c>
      <c r="J813" t="s">
        <v>175</v>
      </c>
      <c r="K813" t="s">
        <v>1138</v>
      </c>
      <c r="L813">
        <v>25</v>
      </c>
    </row>
    <row r="814" spans="1:12">
      <c r="B814" s="86">
        <v>14163</v>
      </c>
      <c r="C814" t="s">
        <v>1128</v>
      </c>
      <c r="D814">
        <v>56</v>
      </c>
      <c r="E814" t="s">
        <v>182</v>
      </c>
      <c r="G814" t="s">
        <v>183</v>
      </c>
      <c r="H814" t="s">
        <v>320</v>
      </c>
      <c r="I814">
        <v>0</v>
      </c>
      <c r="K814" t="s">
        <v>1138</v>
      </c>
      <c r="L814">
        <v>25</v>
      </c>
    </row>
    <row r="815" spans="1:12">
      <c r="B815" t="s">
        <v>161</v>
      </c>
      <c r="C815" t="s">
        <v>162</v>
      </c>
      <c r="D815" t="s">
        <v>163</v>
      </c>
      <c r="E815" t="s">
        <v>164</v>
      </c>
      <c r="F815" t="s">
        <v>165</v>
      </c>
      <c r="G815" t="s">
        <v>166</v>
      </c>
      <c r="H815" t="s">
        <v>167</v>
      </c>
      <c r="I815" t="s">
        <v>168</v>
      </c>
      <c r="J815" t="s">
        <v>169</v>
      </c>
      <c r="K815" t="s">
        <v>1138</v>
      </c>
      <c r="L815">
        <v>25</v>
      </c>
    </row>
    <row r="816" spans="1:12">
      <c r="A816" t="s">
        <v>170</v>
      </c>
      <c r="B816" s="86">
        <v>70789</v>
      </c>
      <c r="C816" t="s">
        <v>1129</v>
      </c>
      <c r="D816">
        <v>42</v>
      </c>
      <c r="E816" t="s">
        <v>177</v>
      </c>
      <c r="F816" t="s">
        <v>178</v>
      </c>
      <c r="G816" t="s">
        <v>179</v>
      </c>
      <c r="H816" t="s">
        <v>1130</v>
      </c>
      <c r="I816">
        <v>2</v>
      </c>
      <c r="J816" t="s">
        <v>175</v>
      </c>
      <c r="K816" t="s">
        <v>1138</v>
      </c>
      <c r="L816">
        <v>25</v>
      </c>
    </row>
    <row r="817" spans="1:12">
      <c r="B817" s="86">
        <v>46593</v>
      </c>
      <c r="C817" t="s">
        <v>1131</v>
      </c>
      <c r="D817">
        <v>51</v>
      </c>
      <c r="E817" t="s">
        <v>172</v>
      </c>
      <c r="G817" t="s">
        <v>183</v>
      </c>
      <c r="H817" t="s">
        <v>1132</v>
      </c>
      <c r="I817">
        <v>0</v>
      </c>
      <c r="J817" t="s">
        <v>175</v>
      </c>
      <c r="K817" t="s">
        <v>1138</v>
      </c>
      <c r="L817">
        <v>25</v>
      </c>
    </row>
    <row r="818" spans="1:12">
      <c r="B818" s="86">
        <v>14113</v>
      </c>
      <c r="C818" t="s">
        <v>1133</v>
      </c>
      <c r="D818">
        <v>67</v>
      </c>
      <c r="E818" t="s">
        <v>182</v>
      </c>
      <c r="G818" t="s">
        <v>183</v>
      </c>
      <c r="H818" t="s">
        <v>260</v>
      </c>
      <c r="I818">
        <v>0</v>
      </c>
      <c r="K818" t="s">
        <v>1138</v>
      </c>
      <c r="L818">
        <v>25</v>
      </c>
    </row>
    <row r="819" spans="1:12">
      <c r="B819" t="s">
        <v>161</v>
      </c>
      <c r="C819" t="s">
        <v>162</v>
      </c>
      <c r="D819" t="s">
        <v>163</v>
      </c>
      <c r="E819" t="s">
        <v>164</v>
      </c>
      <c r="F819" t="s">
        <v>165</v>
      </c>
      <c r="G819" t="s">
        <v>166</v>
      </c>
      <c r="H819" t="s">
        <v>167</v>
      </c>
      <c r="I819" t="s">
        <v>168</v>
      </c>
      <c r="J819" t="s">
        <v>169</v>
      </c>
      <c r="K819" t="s">
        <v>1138</v>
      </c>
      <c r="L819">
        <v>25</v>
      </c>
    </row>
    <row r="820" spans="1:12">
      <c r="A820" t="s">
        <v>170</v>
      </c>
      <c r="B820" s="86">
        <v>60460</v>
      </c>
      <c r="C820" t="s">
        <v>1134</v>
      </c>
      <c r="D820">
        <v>35</v>
      </c>
      <c r="E820" t="s">
        <v>177</v>
      </c>
      <c r="F820" t="s">
        <v>178</v>
      </c>
      <c r="G820" t="s">
        <v>179</v>
      </c>
      <c r="H820" t="s">
        <v>1032</v>
      </c>
      <c r="I820">
        <v>2</v>
      </c>
      <c r="J820" t="s">
        <v>175</v>
      </c>
      <c r="K820" t="s">
        <v>1138</v>
      </c>
      <c r="L820">
        <v>25</v>
      </c>
    </row>
    <row r="821" spans="1:12">
      <c r="B821" s="86">
        <v>40993</v>
      </c>
      <c r="C821" t="s">
        <v>1135</v>
      </c>
      <c r="D821">
        <v>41</v>
      </c>
      <c r="E821" t="s">
        <v>191</v>
      </c>
      <c r="G821" t="s">
        <v>173</v>
      </c>
      <c r="H821" t="s">
        <v>484</v>
      </c>
      <c r="I821">
        <v>1</v>
      </c>
      <c r="J821" t="s">
        <v>175</v>
      </c>
      <c r="K821" t="s">
        <v>1138</v>
      </c>
      <c r="L821">
        <v>25</v>
      </c>
    </row>
    <row r="822" spans="1:12">
      <c r="B822" s="86">
        <v>40902</v>
      </c>
      <c r="C822" t="s">
        <v>1136</v>
      </c>
      <c r="D822">
        <v>51</v>
      </c>
      <c r="E822" t="s">
        <v>172</v>
      </c>
      <c r="G822" t="s">
        <v>183</v>
      </c>
      <c r="H822" t="s">
        <v>677</v>
      </c>
      <c r="I822">
        <v>0</v>
      </c>
      <c r="J822" t="s">
        <v>175</v>
      </c>
      <c r="K822" t="s">
        <v>1138</v>
      </c>
      <c r="L822">
        <v>25</v>
      </c>
    </row>
    <row r="823" spans="1:12">
      <c r="B823" s="86">
        <v>13687</v>
      </c>
      <c r="C823" t="s">
        <v>1137</v>
      </c>
      <c r="D823">
        <v>36</v>
      </c>
      <c r="E823" t="s">
        <v>182</v>
      </c>
      <c r="G823" t="s">
        <v>183</v>
      </c>
      <c r="H823" t="s">
        <v>320</v>
      </c>
      <c r="I823">
        <v>0</v>
      </c>
      <c r="K823" t="s">
        <v>1138</v>
      </c>
      <c r="L823">
        <v>25</v>
      </c>
    </row>
    <row r="825" spans="1:12">
      <c r="B825" t="s">
        <v>161</v>
      </c>
      <c r="C825" t="s">
        <v>162</v>
      </c>
      <c r="D825" t="s">
        <v>163</v>
      </c>
      <c r="E825" t="s">
        <v>164</v>
      </c>
      <c r="F825" t="s">
        <v>165</v>
      </c>
      <c r="G825" t="s">
        <v>166</v>
      </c>
      <c r="H825" t="s">
        <v>167</v>
      </c>
      <c r="I825" t="s">
        <v>168</v>
      </c>
      <c r="J825" t="s">
        <v>169</v>
      </c>
      <c r="K825" t="s">
        <v>1164</v>
      </c>
      <c r="L825">
        <v>26</v>
      </c>
    </row>
    <row r="826" spans="1:12">
      <c r="A826" t="s">
        <v>170</v>
      </c>
      <c r="B826" s="86">
        <v>73684</v>
      </c>
      <c r="C826" t="s">
        <v>1143</v>
      </c>
      <c r="D826">
        <v>76</v>
      </c>
      <c r="E826" t="s">
        <v>177</v>
      </c>
      <c r="F826" t="s">
        <v>178</v>
      </c>
      <c r="G826" t="s">
        <v>179</v>
      </c>
      <c r="H826" t="s">
        <v>174</v>
      </c>
      <c r="I826">
        <v>11</v>
      </c>
      <c r="K826" t="s">
        <v>1164</v>
      </c>
      <c r="L826">
        <v>26</v>
      </c>
    </row>
    <row r="827" spans="1:12">
      <c r="A827" t="s">
        <v>175</v>
      </c>
      <c r="B827" s="86">
        <v>53379</v>
      </c>
      <c r="C827" t="s">
        <v>1144</v>
      </c>
      <c r="D827">
        <v>67</v>
      </c>
      <c r="E827" t="s">
        <v>182</v>
      </c>
      <c r="G827" t="s">
        <v>173</v>
      </c>
      <c r="H827" t="s">
        <v>455</v>
      </c>
      <c r="I827">
        <v>8</v>
      </c>
      <c r="J827" t="s">
        <v>175</v>
      </c>
      <c r="K827" t="s">
        <v>1164</v>
      </c>
      <c r="L827">
        <v>26</v>
      </c>
    </row>
    <row r="828" spans="1:12">
      <c r="B828" s="86">
        <v>36353</v>
      </c>
      <c r="C828" t="s">
        <v>1145</v>
      </c>
      <c r="D828">
        <v>62</v>
      </c>
      <c r="E828" t="s">
        <v>191</v>
      </c>
      <c r="G828" t="s">
        <v>183</v>
      </c>
      <c r="H828" t="s">
        <v>1146</v>
      </c>
      <c r="I828">
        <v>0</v>
      </c>
      <c r="J828" t="s">
        <v>175</v>
      </c>
      <c r="K828" t="s">
        <v>1164</v>
      </c>
      <c r="L828">
        <v>26</v>
      </c>
    </row>
    <row r="829" spans="1:12">
      <c r="B829" s="86">
        <v>17307</v>
      </c>
      <c r="C829" t="s">
        <v>1147</v>
      </c>
      <c r="D829">
        <v>55</v>
      </c>
      <c r="E829" t="s">
        <v>186</v>
      </c>
      <c r="G829" t="s">
        <v>193</v>
      </c>
      <c r="H829" t="s">
        <v>417</v>
      </c>
      <c r="I829">
        <v>1</v>
      </c>
      <c r="K829" t="s">
        <v>1164</v>
      </c>
      <c r="L829">
        <v>26</v>
      </c>
    </row>
    <row r="830" spans="1:12">
      <c r="B830">
        <v>960</v>
      </c>
      <c r="C830" t="s">
        <v>1148</v>
      </c>
      <c r="D830">
        <v>63</v>
      </c>
      <c r="E830" t="s">
        <v>186</v>
      </c>
      <c r="G830" t="s">
        <v>183</v>
      </c>
      <c r="H830" t="s">
        <v>378</v>
      </c>
      <c r="I830">
        <v>0</v>
      </c>
      <c r="K830" t="s">
        <v>1164</v>
      </c>
      <c r="L830">
        <v>26</v>
      </c>
    </row>
    <row r="831" spans="1:12">
      <c r="B831" t="s">
        <v>161</v>
      </c>
      <c r="C831" t="s">
        <v>162</v>
      </c>
      <c r="D831" t="s">
        <v>163</v>
      </c>
      <c r="E831" t="s">
        <v>164</v>
      </c>
      <c r="F831" t="s">
        <v>165</v>
      </c>
      <c r="G831" t="s">
        <v>166</v>
      </c>
      <c r="H831" t="s">
        <v>167</v>
      </c>
      <c r="I831" t="s">
        <v>168</v>
      </c>
      <c r="J831" t="s">
        <v>169</v>
      </c>
      <c r="K831" t="s">
        <v>1164</v>
      </c>
      <c r="L831">
        <v>26</v>
      </c>
    </row>
    <row r="832" spans="1:12">
      <c r="A832" t="s">
        <v>170</v>
      </c>
      <c r="B832" s="86">
        <v>66227</v>
      </c>
      <c r="C832" t="s">
        <v>1139</v>
      </c>
      <c r="D832">
        <v>52</v>
      </c>
      <c r="E832" t="s">
        <v>172</v>
      </c>
      <c r="G832" t="s">
        <v>179</v>
      </c>
      <c r="H832" t="s">
        <v>202</v>
      </c>
      <c r="I832">
        <v>8</v>
      </c>
      <c r="J832" t="s">
        <v>175</v>
      </c>
      <c r="K832" t="s">
        <v>1164</v>
      </c>
      <c r="L832">
        <v>26</v>
      </c>
    </row>
    <row r="833" spans="1:12">
      <c r="B833" s="86">
        <v>37180</v>
      </c>
      <c r="C833" t="s">
        <v>1140</v>
      </c>
      <c r="D833">
        <v>52</v>
      </c>
      <c r="E833" t="s">
        <v>177</v>
      </c>
      <c r="F833" t="s">
        <v>178</v>
      </c>
      <c r="G833" t="s">
        <v>183</v>
      </c>
      <c r="H833" t="s">
        <v>920</v>
      </c>
      <c r="I833">
        <v>0</v>
      </c>
      <c r="J833" t="s">
        <v>175</v>
      </c>
      <c r="K833" t="s">
        <v>1164</v>
      </c>
      <c r="L833">
        <v>26</v>
      </c>
    </row>
    <row r="834" spans="1:12">
      <c r="B834" s="86">
        <v>27888</v>
      </c>
      <c r="C834" t="s">
        <v>1141</v>
      </c>
      <c r="D834">
        <v>47</v>
      </c>
      <c r="E834" t="s">
        <v>182</v>
      </c>
      <c r="G834" t="s">
        <v>183</v>
      </c>
      <c r="H834" t="s">
        <v>1142</v>
      </c>
      <c r="I834">
        <v>0</v>
      </c>
      <c r="K834" t="s">
        <v>1164</v>
      </c>
      <c r="L834">
        <v>26</v>
      </c>
    </row>
    <row r="835" spans="1:12">
      <c r="B835" t="s">
        <v>161</v>
      </c>
      <c r="C835" t="s">
        <v>162</v>
      </c>
      <c r="D835" t="s">
        <v>163</v>
      </c>
      <c r="E835" t="s">
        <v>164</v>
      </c>
      <c r="F835" t="s">
        <v>165</v>
      </c>
      <c r="G835" t="s">
        <v>166</v>
      </c>
      <c r="H835" t="s">
        <v>167</v>
      </c>
      <c r="I835" t="s">
        <v>168</v>
      </c>
      <c r="J835" t="s">
        <v>169</v>
      </c>
      <c r="K835" t="s">
        <v>1164</v>
      </c>
      <c r="L835">
        <v>26</v>
      </c>
    </row>
    <row r="836" spans="1:12">
      <c r="A836" t="s">
        <v>170</v>
      </c>
      <c r="B836" s="86">
        <v>59437</v>
      </c>
      <c r="C836" t="s">
        <v>1149</v>
      </c>
      <c r="D836">
        <v>33</v>
      </c>
      <c r="E836" t="s">
        <v>177</v>
      </c>
      <c r="F836" t="s">
        <v>178</v>
      </c>
      <c r="G836" t="s">
        <v>179</v>
      </c>
      <c r="H836" t="s">
        <v>235</v>
      </c>
      <c r="I836">
        <v>2</v>
      </c>
      <c r="J836" t="s">
        <v>175</v>
      </c>
      <c r="K836" t="s">
        <v>1164</v>
      </c>
      <c r="L836">
        <v>26</v>
      </c>
    </row>
    <row r="837" spans="1:12">
      <c r="A837" t="s">
        <v>175</v>
      </c>
      <c r="B837" s="86">
        <v>54900</v>
      </c>
      <c r="C837" t="s">
        <v>1150</v>
      </c>
      <c r="D837">
        <v>40</v>
      </c>
      <c r="E837" t="s">
        <v>172</v>
      </c>
      <c r="G837" t="s">
        <v>173</v>
      </c>
      <c r="H837" t="s">
        <v>998</v>
      </c>
      <c r="I837">
        <v>5</v>
      </c>
      <c r="J837" t="s">
        <v>175</v>
      </c>
      <c r="K837" t="s">
        <v>1164</v>
      </c>
      <c r="L837">
        <v>26</v>
      </c>
    </row>
    <row r="838" spans="1:12">
      <c r="B838" s="86">
        <v>26655</v>
      </c>
      <c r="C838" t="s">
        <v>1151</v>
      </c>
      <c r="D838">
        <v>64</v>
      </c>
      <c r="E838" t="s">
        <v>182</v>
      </c>
      <c r="G838" t="s">
        <v>183</v>
      </c>
      <c r="H838" t="s">
        <v>1142</v>
      </c>
      <c r="I838">
        <v>0</v>
      </c>
      <c r="J838" t="s">
        <v>175</v>
      </c>
      <c r="K838" t="s">
        <v>1164</v>
      </c>
      <c r="L838">
        <v>26</v>
      </c>
    </row>
    <row r="839" spans="1:12">
      <c r="B839" s="86">
        <v>24840</v>
      </c>
      <c r="C839" t="s">
        <v>1152</v>
      </c>
      <c r="D839">
        <v>68</v>
      </c>
      <c r="E839" t="s">
        <v>191</v>
      </c>
      <c r="G839" t="s">
        <v>173</v>
      </c>
      <c r="H839" t="s">
        <v>1153</v>
      </c>
      <c r="I839">
        <v>2</v>
      </c>
      <c r="J839" t="s">
        <v>175</v>
      </c>
      <c r="K839" t="s">
        <v>1164</v>
      </c>
      <c r="L839">
        <v>26</v>
      </c>
    </row>
    <row r="840" spans="1:12">
      <c r="B840" t="s">
        <v>161</v>
      </c>
      <c r="C840" t="s">
        <v>162</v>
      </c>
      <c r="D840" t="s">
        <v>163</v>
      </c>
      <c r="E840" t="s">
        <v>164</v>
      </c>
      <c r="F840" t="s">
        <v>165</v>
      </c>
      <c r="G840" t="s">
        <v>166</v>
      </c>
      <c r="H840" t="s">
        <v>167</v>
      </c>
      <c r="I840" t="s">
        <v>168</v>
      </c>
      <c r="J840" t="s">
        <v>169</v>
      </c>
      <c r="K840" t="s">
        <v>1164</v>
      </c>
      <c r="L840">
        <v>26</v>
      </c>
    </row>
    <row r="841" spans="1:12">
      <c r="A841" t="s">
        <v>170</v>
      </c>
      <c r="B841" s="86">
        <v>75744</v>
      </c>
      <c r="C841" t="s">
        <v>1154</v>
      </c>
      <c r="D841">
        <v>44</v>
      </c>
      <c r="E841" t="s">
        <v>177</v>
      </c>
      <c r="F841" t="s">
        <v>178</v>
      </c>
      <c r="G841" t="s">
        <v>179</v>
      </c>
      <c r="H841" t="s">
        <v>235</v>
      </c>
      <c r="I841">
        <v>2</v>
      </c>
      <c r="J841" t="s">
        <v>175</v>
      </c>
      <c r="K841" t="s">
        <v>1164</v>
      </c>
      <c r="L841">
        <v>26</v>
      </c>
    </row>
    <row r="842" spans="1:12">
      <c r="B842" s="86">
        <v>58692</v>
      </c>
      <c r="C842" t="s">
        <v>1155</v>
      </c>
      <c r="D842">
        <v>47</v>
      </c>
      <c r="E842" t="s">
        <v>172</v>
      </c>
      <c r="G842" t="s">
        <v>193</v>
      </c>
      <c r="H842" t="s">
        <v>340</v>
      </c>
      <c r="I842">
        <v>2</v>
      </c>
      <c r="J842" t="s">
        <v>175</v>
      </c>
      <c r="K842" t="s">
        <v>1164</v>
      </c>
      <c r="L842">
        <v>26</v>
      </c>
    </row>
    <row r="843" spans="1:12">
      <c r="B843" s="86">
        <v>32895</v>
      </c>
      <c r="C843" t="s">
        <v>1156</v>
      </c>
      <c r="D843">
        <v>40</v>
      </c>
      <c r="E843" t="s">
        <v>182</v>
      </c>
      <c r="G843" t="s">
        <v>183</v>
      </c>
      <c r="H843" t="s">
        <v>1142</v>
      </c>
      <c r="I843">
        <v>0</v>
      </c>
      <c r="K843" t="s">
        <v>1164</v>
      </c>
      <c r="L843">
        <v>26</v>
      </c>
    </row>
    <row r="844" spans="1:12">
      <c r="B844" s="86">
        <v>26175</v>
      </c>
      <c r="C844" t="s">
        <v>1157</v>
      </c>
      <c r="D844">
        <v>60</v>
      </c>
      <c r="E844" t="s">
        <v>191</v>
      </c>
      <c r="G844" t="s">
        <v>183</v>
      </c>
      <c r="H844" t="s">
        <v>358</v>
      </c>
      <c r="I844">
        <v>0</v>
      </c>
      <c r="J844" t="s">
        <v>175</v>
      </c>
      <c r="K844" t="s">
        <v>1164</v>
      </c>
      <c r="L844">
        <v>26</v>
      </c>
    </row>
    <row r="845" spans="1:12">
      <c r="B845" t="s">
        <v>161</v>
      </c>
      <c r="C845" t="s">
        <v>162</v>
      </c>
      <c r="D845" t="s">
        <v>163</v>
      </c>
      <c r="E845" t="s">
        <v>164</v>
      </c>
      <c r="F845" t="s">
        <v>165</v>
      </c>
      <c r="G845" t="s">
        <v>166</v>
      </c>
      <c r="H845" t="s">
        <v>167</v>
      </c>
      <c r="I845" t="s">
        <v>168</v>
      </c>
      <c r="J845" t="s">
        <v>169</v>
      </c>
      <c r="K845" t="s">
        <v>1164</v>
      </c>
      <c r="L845">
        <v>26</v>
      </c>
    </row>
    <row r="846" spans="1:12">
      <c r="A846" t="s">
        <v>170</v>
      </c>
      <c r="B846" s="86">
        <v>76733</v>
      </c>
      <c r="C846" t="s">
        <v>1158</v>
      </c>
      <c r="D846">
        <v>69</v>
      </c>
      <c r="E846" t="s">
        <v>177</v>
      </c>
      <c r="F846" t="s">
        <v>178</v>
      </c>
      <c r="G846" t="s">
        <v>179</v>
      </c>
      <c r="H846" t="s">
        <v>509</v>
      </c>
      <c r="I846">
        <v>12</v>
      </c>
      <c r="J846" t="s">
        <v>175</v>
      </c>
      <c r="K846" t="s">
        <v>1164</v>
      </c>
      <c r="L846">
        <v>26</v>
      </c>
    </row>
    <row r="847" spans="1:12">
      <c r="B847" s="86">
        <v>39178</v>
      </c>
      <c r="C847" t="s">
        <v>1159</v>
      </c>
      <c r="D847">
        <v>40</v>
      </c>
      <c r="E847" t="s">
        <v>172</v>
      </c>
      <c r="G847" t="s">
        <v>193</v>
      </c>
      <c r="H847" t="s">
        <v>654</v>
      </c>
      <c r="I847">
        <v>1</v>
      </c>
      <c r="J847" t="s">
        <v>175</v>
      </c>
      <c r="K847" t="s">
        <v>1164</v>
      </c>
      <c r="L847">
        <v>26</v>
      </c>
    </row>
    <row r="848" spans="1:12">
      <c r="B848" s="86">
        <v>19558</v>
      </c>
      <c r="C848" t="s">
        <v>1160</v>
      </c>
      <c r="D848">
        <v>46</v>
      </c>
      <c r="E848" t="s">
        <v>182</v>
      </c>
      <c r="G848" t="s">
        <v>183</v>
      </c>
      <c r="H848" t="s">
        <v>1142</v>
      </c>
      <c r="I848">
        <v>0</v>
      </c>
      <c r="K848" t="s">
        <v>1164</v>
      </c>
      <c r="L848">
        <v>26</v>
      </c>
    </row>
    <row r="849" spans="1:12">
      <c r="B849" t="s">
        <v>161</v>
      </c>
      <c r="C849" t="s">
        <v>162</v>
      </c>
      <c r="D849" t="s">
        <v>163</v>
      </c>
      <c r="E849" t="s">
        <v>164</v>
      </c>
      <c r="F849" t="s">
        <v>165</v>
      </c>
      <c r="G849" t="s">
        <v>166</v>
      </c>
      <c r="H849" t="s">
        <v>167</v>
      </c>
      <c r="I849" t="s">
        <v>168</v>
      </c>
      <c r="J849" t="s">
        <v>169</v>
      </c>
      <c r="K849" t="s">
        <v>1164</v>
      </c>
      <c r="L849">
        <v>26</v>
      </c>
    </row>
    <row r="850" spans="1:12">
      <c r="A850" t="s">
        <v>170</v>
      </c>
      <c r="B850" s="86">
        <v>102030</v>
      </c>
      <c r="C850" t="s">
        <v>1161</v>
      </c>
      <c r="D850">
        <v>52</v>
      </c>
      <c r="E850" t="s">
        <v>172</v>
      </c>
      <c r="G850" t="s">
        <v>179</v>
      </c>
      <c r="H850" t="s">
        <v>885</v>
      </c>
      <c r="I850">
        <v>6</v>
      </c>
      <c r="J850" t="s">
        <v>175</v>
      </c>
      <c r="K850" t="s">
        <v>1164</v>
      </c>
      <c r="L850">
        <v>26</v>
      </c>
    </row>
    <row r="851" spans="1:12">
      <c r="A851" t="s">
        <v>175</v>
      </c>
      <c r="B851" s="86">
        <v>94736</v>
      </c>
      <c r="C851" t="s">
        <v>1162</v>
      </c>
      <c r="D851">
        <v>49</v>
      </c>
      <c r="E851" t="s">
        <v>177</v>
      </c>
      <c r="F851" t="s">
        <v>178</v>
      </c>
      <c r="G851" t="s">
        <v>173</v>
      </c>
      <c r="H851" t="s">
        <v>1050</v>
      </c>
      <c r="I851">
        <v>2</v>
      </c>
      <c r="J851" t="s">
        <v>175</v>
      </c>
      <c r="K851" t="s">
        <v>1164</v>
      </c>
      <c r="L851">
        <v>26</v>
      </c>
    </row>
    <row r="852" spans="1:12">
      <c r="B852" s="86">
        <v>33690</v>
      </c>
      <c r="C852" t="s">
        <v>1163</v>
      </c>
      <c r="D852">
        <v>28</v>
      </c>
      <c r="E852" t="s">
        <v>182</v>
      </c>
      <c r="G852" t="s">
        <v>183</v>
      </c>
      <c r="H852" t="s">
        <v>1142</v>
      </c>
      <c r="I852">
        <v>0</v>
      </c>
      <c r="K852" t="s">
        <v>1164</v>
      </c>
      <c r="L852">
        <v>26</v>
      </c>
    </row>
    <row r="854" spans="1:12">
      <c r="B854" t="s">
        <v>161</v>
      </c>
      <c r="C854" t="s">
        <v>162</v>
      </c>
      <c r="D854" t="s">
        <v>163</v>
      </c>
      <c r="E854" t="s">
        <v>164</v>
      </c>
      <c r="F854" t="s">
        <v>165</v>
      </c>
      <c r="G854" t="s">
        <v>166</v>
      </c>
      <c r="H854" t="s">
        <v>167</v>
      </c>
      <c r="I854" t="s">
        <v>168</v>
      </c>
      <c r="J854" t="s">
        <v>169</v>
      </c>
      <c r="K854" t="s">
        <v>1256</v>
      </c>
      <c r="L854">
        <v>27</v>
      </c>
    </row>
    <row r="855" spans="1:12">
      <c r="A855" t="s">
        <v>170</v>
      </c>
      <c r="B855" s="86">
        <v>75016</v>
      </c>
      <c r="C855" t="s">
        <v>1165</v>
      </c>
      <c r="D855">
        <v>43</v>
      </c>
      <c r="E855" t="s">
        <v>191</v>
      </c>
      <c r="G855" t="s">
        <v>179</v>
      </c>
      <c r="H855" t="s">
        <v>1166</v>
      </c>
      <c r="I855">
        <v>2</v>
      </c>
      <c r="J855" t="s">
        <v>175</v>
      </c>
      <c r="K855" t="s">
        <v>1256</v>
      </c>
      <c r="L855">
        <v>27</v>
      </c>
    </row>
    <row r="856" spans="1:12">
      <c r="A856" t="s">
        <v>175</v>
      </c>
      <c r="B856" s="86">
        <v>71648</v>
      </c>
      <c r="C856" t="s">
        <v>1167</v>
      </c>
      <c r="D856">
        <v>47</v>
      </c>
      <c r="E856" t="s">
        <v>177</v>
      </c>
      <c r="F856" t="s">
        <v>178</v>
      </c>
      <c r="G856" t="s">
        <v>183</v>
      </c>
      <c r="H856" t="s">
        <v>1168</v>
      </c>
      <c r="I856">
        <v>1</v>
      </c>
      <c r="J856" t="s">
        <v>175</v>
      </c>
      <c r="K856" t="s">
        <v>1256</v>
      </c>
      <c r="L856">
        <v>27</v>
      </c>
    </row>
    <row r="857" spans="1:12">
      <c r="B857" s="86">
        <v>30463</v>
      </c>
      <c r="C857" t="s">
        <v>1169</v>
      </c>
      <c r="D857">
        <v>61</v>
      </c>
      <c r="E857" t="s">
        <v>182</v>
      </c>
      <c r="G857" t="s">
        <v>183</v>
      </c>
      <c r="H857" t="s">
        <v>217</v>
      </c>
      <c r="I857">
        <v>0</v>
      </c>
      <c r="K857" t="s">
        <v>1256</v>
      </c>
      <c r="L857">
        <v>27</v>
      </c>
    </row>
    <row r="858" spans="1:12">
      <c r="B858" t="s">
        <v>161</v>
      </c>
      <c r="C858" t="s">
        <v>162</v>
      </c>
      <c r="D858" t="s">
        <v>163</v>
      </c>
      <c r="E858" t="s">
        <v>164</v>
      </c>
      <c r="F858" t="s">
        <v>165</v>
      </c>
      <c r="G858" t="s">
        <v>166</v>
      </c>
      <c r="H858" t="s">
        <v>167</v>
      </c>
      <c r="I858" t="s">
        <v>168</v>
      </c>
      <c r="J858" t="s">
        <v>169</v>
      </c>
      <c r="K858" t="s">
        <v>1256</v>
      </c>
      <c r="L858">
        <v>27</v>
      </c>
    </row>
    <row r="859" spans="1:12">
      <c r="A859" t="s">
        <v>170</v>
      </c>
      <c r="B859" s="86">
        <v>78326</v>
      </c>
      <c r="C859" t="s">
        <v>1170</v>
      </c>
      <c r="D859">
        <v>63</v>
      </c>
      <c r="E859" t="s">
        <v>177</v>
      </c>
      <c r="F859" t="s">
        <v>178</v>
      </c>
      <c r="G859" t="s">
        <v>179</v>
      </c>
      <c r="H859" t="s">
        <v>1171</v>
      </c>
      <c r="I859">
        <v>4</v>
      </c>
      <c r="J859" t="s">
        <v>175</v>
      </c>
      <c r="K859" t="s">
        <v>1256</v>
      </c>
      <c r="L859">
        <v>27</v>
      </c>
    </row>
    <row r="860" spans="1:12">
      <c r="B860" s="86">
        <v>56025</v>
      </c>
      <c r="C860" t="s">
        <v>1172</v>
      </c>
      <c r="D860">
        <v>48</v>
      </c>
      <c r="E860" t="s">
        <v>191</v>
      </c>
      <c r="G860" t="s">
        <v>173</v>
      </c>
      <c r="H860" t="s">
        <v>1173</v>
      </c>
      <c r="I860">
        <v>1</v>
      </c>
      <c r="J860" t="s">
        <v>175</v>
      </c>
      <c r="K860" t="s">
        <v>1256</v>
      </c>
      <c r="L860">
        <v>27</v>
      </c>
    </row>
    <row r="861" spans="1:12">
      <c r="B861" s="86">
        <v>34184</v>
      </c>
      <c r="C861" t="s">
        <v>1174</v>
      </c>
      <c r="D861">
        <v>60</v>
      </c>
      <c r="E861" t="s">
        <v>182</v>
      </c>
      <c r="G861" t="s">
        <v>183</v>
      </c>
      <c r="H861" t="s">
        <v>1175</v>
      </c>
      <c r="I861">
        <v>0</v>
      </c>
      <c r="K861" t="s">
        <v>1256</v>
      </c>
      <c r="L861">
        <v>27</v>
      </c>
    </row>
    <row r="862" spans="1:12">
      <c r="B862" t="s">
        <v>161</v>
      </c>
      <c r="C862" t="s">
        <v>162</v>
      </c>
      <c r="D862" t="s">
        <v>163</v>
      </c>
      <c r="E862" t="s">
        <v>164</v>
      </c>
      <c r="F862" t="s">
        <v>165</v>
      </c>
      <c r="G862" t="s">
        <v>166</v>
      </c>
      <c r="H862" t="s">
        <v>167</v>
      </c>
      <c r="I862" t="s">
        <v>168</v>
      </c>
      <c r="J862" t="s">
        <v>169</v>
      </c>
      <c r="K862" t="s">
        <v>1256</v>
      </c>
      <c r="L862">
        <v>27</v>
      </c>
    </row>
    <row r="863" spans="1:12">
      <c r="A863" t="s">
        <v>170</v>
      </c>
      <c r="B863" s="86">
        <v>84943</v>
      </c>
      <c r="C863" t="s">
        <v>1176</v>
      </c>
      <c r="D863">
        <v>55</v>
      </c>
      <c r="E863" t="s">
        <v>178</v>
      </c>
      <c r="F863" t="s">
        <v>177</v>
      </c>
      <c r="G863" t="s">
        <v>179</v>
      </c>
      <c r="H863" t="s">
        <v>308</v>
      </c>
      <c r="I863">
        <v>8</v>
      </c>
      <c r="K863" t="s">
        <v>1256</v>
      </c>
      <c r="L863">
        <v>27</v>
      </c>
    </row>
    <row r="864" spans="1:12">
      <c r="B864" s="86">
        <v>63529</v>
      </c>
      <c r="C864" t="s">
        <v>1177</v>
      </c>
      <c r="D864">
        <v>33</v>
      </c>
      <c r="E864" t="s">
        <v>182</v>
      </c>
      <c r="G864" t="s">
        <v>183</v>
      </c>
      <c r="H864" t="s">
        <v>1178</v>
      </c>
      <c r="I864">
        <v>0</v>
      </c>
      <c r="K864" t="s">
        <v>1256</v>
      </c>
      <c r="L864">
        <v>27</v>
      </c>
    </row>
    <row r="865" spans="1:12">
      <c r="B865" t="s">
        <v>161</v>
      </c>
      <c r="C865" t="s">
        <v>162</v>
      </c>
      <c r="D865" t="s">
        <v>163</v>
      </c>
      <c r="E865" t="s">
        <v>164</v>
      </c>
      <c r="F865" t="s">
        <v>165</v>
      </c>
      <c r="G865" t="s">
        <v>166</v>
      </c>
      <c r="H865" t="s">
        <v>167</v>
      </c>
      <c r="I865" t="s">
        <v>168</v>
      </c>
      <c r="J865" t="s">
        <v>169</v>
      </c>
      <c r="K865" t="s">
        <v>1256</v>
      </c>
      <c r="L865">
        <v>27</v>
      </c>
    </row>
    <row r="866" spans="1:12">
      <c r="A866" t="s">
        <v>170</v>
      </c>
      <c r="B866" s="86">
        <v>82538</v>
      </c>
      <c r="C866" t="s">
        <v>1179</v>
      </c>
      <c r="D866">
        <v>44</v>
      </c>
      <c r="E866" t="s">
        <v>177</v>
      </c>
      <c r="F866" t="s">
        <v>178</v>
      </c>
      <c r="G866" t="s">
        <v>173</v>
      </c>
      <c r="H866" t="s">
        <v>1009</v>
      </c>
      <c r="I866">
        <v>4</v>
      </c>
      <c r="J866" t="s">
        <v>175</v>
      </c>
      <c r="K866" t="s">
        <v>1256</v>
      </c>
      <c r="L866">
        <v>27</v>
      </c>
    </row>
    <row r="867" spans="1:12">
      <c r="A867" t="s">
        <v>175</v>
      </c>
      <c r="B867" s="86">
        <v>74101</v>
      </c>
      <c r="C867" t="s">
        <v>1180</v>
      </c>
      <c r="D867">
        <v>39</v>
      </c>
      <c r="E867" t="s">
        <v>191</v>
      </c>
      <c r="G867" t="s">
        <v>183</v>
      </c>
      <c r="H867" t="s">
        <v>1168</v>
      </c>
      <c r="I867">
        <v>1</v>
      </c>
      <c r="J867" t="s">
        <v>175</v>
      </c>
      <c r="K867" t="s">
        <v>1256</v>
      </c>
      <c r="L867">
        <v>27</v>
      </c>
    </row>
    <row r="868" spans="1:12">
      <c r="A868" t="s">
        <v>175</v>
      </c>
      <c r="B868" s="86">
        <v>31478</v>
      </c>
      <c r="C868" t="s">
        <v>1181</v>
      </c>
      <c r="D868">
        <v>46</v>
      </c>
      <c r="E868" t="s">
        <v>182</v>
      </c>
      <c r="G868" t="s">
        <v>183</v>
      </c>
      <c r="H868" t="s">
        <v>1168</v>
      </c>
      <c r="I868">
        <v>1</v>
      </c>
      <c r="J868" t="s">
        <v>175</v>
      </c>
      <c r="K868" t="s">
        <v>1256</v>
      </c>
      <c r="L868">
        <v>27</v>
      </c>
    </row>
    <row r="869" spans="1:12">
      <c r="B869" s="86">
        <v>24213</v>
      </c>
      <c r="C869" t="s">
        <v>1182</v>
      </c>
      <c r="D869">
        <v>52</v>
      </c>
      <c r="E869" t="s">
        <v>186</v>
      </c>
      <c r="G869" t="s">
        <v>193</v>
      </c>
      <c r="H869" t="s">
        <v>918</v>
      </c>
      <c r="I869">
        <v>4</v>
      </c>
      <c r="K869" t="s">
        <v>1256</v>
      </c>
      <c r="L869">
        <v>27</v>
      </c>
    </row>
    <row r="870" spans="1:12">
      <c r="B870" t="s">
        <v>161</v>
      </c>
      <c r="C870" t="s">
        <v>162</v>
      </c>
      <c r="D870" t="s">
        <v>163</v>
      </c>
      <c r="E870" t="s">
        <v>164</v>
      </c>
      <c r="F870" t="s">
        <v>165</v>
      </c>
      <c r="G870" t="s">
        <v>166</v>
      </c>
      <c r="H870" t="s">
        <v>167</v>
      </c>
      <c r="I870" t="s">
        <v>168</v>
      </c>
      <c r="J870" t="s">
        <v>169</v>
      </c>
      <c r="K870" t="s">
        <v>1256</v>
      </c>
      <c r="L870">
        <v>27</v>
      </c>
    </row>
    <row r="871" spans="1:12">
      <c r="A871" t="s">
        <v>170</v>
      </c>
      <c r="B871" s="86">
        <v>92681</v>
      </c>
      <c r="C871" t="s">
        <v>1183</v>
      </c>
      <c r="D871">
        <v>40</v>
      </c>
      <c r="E871" t="s">
        <v>178</v>
      </c>
      <c r="F871" t="s">
        <v>177</v>
      </c>
      <c r="G871" t="s">
        <v>179</v>
      </c>
      <c r="H871" t="s">
        <v>1184</v>
      </c>
      <c r="I871">
        <v>2</v>
      </c>
      <c r="K871" t="s">
        <v>1256</v>
      </c>
      <c r="L871">
        <v>27</v>
      </c>
    </row>
    <row r="872" spans="1:12">
      <c r="B872" s="86">
        <v>68430</v>
      </c>
      <c r="C872" t="s">
        <v>1185</v>
      </c>
      <c r="D872">
        <v>50</v>
      </c>
      <c r="E872" t="s">
        <v>182</v>
      </c>
      <c r="G872" t="s">
        <v>183</v>
      </c>
      <c r="H872" t="s">
        <v>204</v>
      </c>
      <c r="I872">
        <v>0</v>
      </c>
      <c r="K872" t="s">
        <v>1256</v>
      </c>
      <c r="L872">
        <v>27</v>
      </c>
    </row>
    <row r="873" spans="1:12">
      <c r="B873" t="s">
        <v>161</v>
      </c>
      <c r="C873" t="s">
        <v>162</v>
      </c>
      <c r="D873" t="s">
        <v>163</v>
      </c>
      <c r="E873" t="s">
        <v>164</v>
      </c>
      <c r="F873" t="s">
        <v>165</v>
      </c>
      <c r="G873" t="s">
        <v>166</v>
      </c>
      <c r="H873" t="s">
        <v>167</v>
      </c>
      <c r="I873" t="s">
        <v>168</v>
      </c>
      <c r="J873" t="s">
        <v>169</v>
      </c>
      <c r="K873" t="s">
        <v>1256</v>
      </c>
      <c r="L873">
        <v>27</v>
      </c>
    </row>
    <row r="874" spans="1:12">
      <c r="A874" t="s">
        <v>170</v>
      </c>
      <c r="B874" s="86">
        <v>94308</v>
      </c>
      <c r="C874" t="s">
        <v>1186</v>
      </c>
      <c r="D874">
        <v>40</v>
      </c>
      <c r="E874" t="s">
        <v>178</v>
      </c>
      <c r="F874" t="s">
        <v>177</v>
      </c>
      <c r="G874" t="s">
        <v>179</v>
      </c>
      <c r="H874" t="s">
        <v>1187</v>
      </c>
      <c r="I874">
        <v>2</v>
      </c>
      <c r="K874" t="s">
        <v>1256</v>
      </c>
      <c r="L874">
        <v>27</v>
      </c>
    </row>
    <row r="875" spans="1:12">
      <c r="B875" s="86">
        <v>42265</v>
      </c>
      <c r="C875" t="s">
        <v>1188</v>
      </c>
      <c r="D875">
        <v>62</v>
      </c>
      <c r="E875" t="s">
        <v>182</v>
      </c>
      <c r="G875" t="s">
        <v>183</v>
      </c>
      <c r="H875" t="s">
        <v>1168</v>
      </c>
      <c r="I875">
        <v>0</v>
      </c>
      <c r="K875" t="s">
        <v>1256</v>
      </c>
      <c r="L875">
        <v>27</v>
      </c>
    </row>
    <row r="876" spans="1:12">
      <c r="B876" s="86">
        <v>30792</v>
      </c>
      <c r="C876" t="s">
        <v>1189</v>
      </c>
      <c r="D876">
        <v>62</v>
      </c>
      <c r="E876" t="s">
        <v>192</v>
      </c>
      <c r="G876" t="s">
        <v>173</v>
      </c>
      <c r="H876" t="s">
        <v>288</v>
      </c>
      <c r="I876">
        <v>2</v>
      </c>
      <c r="J876" t="s">
        <v>175</v>
      </c>
      <c r="K876" t="s">
        <v>1256</v>
      </c>
      <c r="L876">
        <v>27</v>
      </c>
    </row>
    <row r="877" spans="1:12">
      <c r="B877" t="s">
        <v>161</v>
      </c>
      <c r="C877" t="s">
        <v>162</v>
      </c>
      <c r="D877" t="s">
        <v>163</v>
      </c>
      <c r="E877" t="s">
        <v>164</v>
      </c>
      <c r="F877" t="s">
        <v>165</v>
      </c>
      <c r="G877" t="s">
        <v>166</v>
      </c>
      <c r="H877" t="s">
        <v>167</v>
      </c>
      <c r="I877" t="s">
        <v>168</v>
      </c>
      <c r="J877" t="s">
        <v>169</v>
      </c>
      <c r="K877" t="s">
        <v>1256</v>
      </c>
      <c r="L877">
        <v>27</v>
      </c>
    </row>
    <row r="878" spans="1:12">
      <c r="A878" t="s">
        <v>170</v>
      </c>
      <c r="B878" s="86">
        <v>81109</v>
      </c>
      <c r="C878" t="s">
        <v>1190</v>
      </c>
      <c r="D878">
        <v>52</v>
      </c>
      <c r="E878" t="s">
        <v>177</v>
      </c>
      <c r="F878" t="s">
        <v>178</v>
      </c>
      <c r="G878" t="s">
        <v>179</v>
      </c>
      <c r="H878" t="s">
        <v>885</v>
      </c>
      <c r="I878">
        <v>3</v>
      </c>
      <c r="J878" t="s">
        <v>175</v>
      </c>
      <c r="K878" t="s">
        <v>1256</v>
      </c>
      <c r="L878">
        <v>27</v>
      </c>
    </row>
    <row r="879" spans="1:12">
      <c r="A879" t="s">
        <v>175</v>
      </c>
      <c r="B879" s="86">
        <v>67719</v>
      </c>
      <c r="C879" t="s">
        <v>1191</v>
      </c>
      <c r="D879">
        <v>31</v>
      </c>
      <c r="E879" t="s">
        <v>191</v>
      </c>
      <c r="G879" t="s">
        <v>173</v>
      </c>
      <c r="H879" t="s">
        <v>1192</v>
      </c>
      <c r="I879">
        <v>2</v>
      </c>
      <c r="J879" t="s">
        <v>175</v>
      </c>
      <c r="K879" t="s">
        <v>1256</v>
      </c>
      <c r="L879">
        <v>27</v>
      </c>
    </row>
    <row r="880" spans="1:12">
      <c r="B880" s="86">
        <v>38928</v>
      </c>
      <c r="C880" t="s">
        <v>1193</v>
      </c>
      <c r="D880">
        <v>42</v>
      </c>
      <c r="E880" t="s">
        <v>182</v>
      </c>
      <c r="G880" t="s">
        <v>183</v>
      </c>
      <c r="H880" t="s">
        <v>1194</v>
      </c>
      <c r="I880">
        <v>0</v>
      </c>
      <c r="K880" t="s">
        <v>1256</v>
      </c>
      <c r="L880">
        <v>27</v>
      </c>
    </row>
    <row r="881" spans="1:12">
      <c r="B881" t="s">
        <v>161</v>
      </c>
      <c r="C881" t="s">
        <v>162</v>
      </c>
      <c r="D881" t="s">
        <v>163</v>
      </c>
      <c r="E881" t="s">
        <v>164</v>
      </c>
      <c r="F881" t="s">
        <v>165</v>
      </c>
      <c r="G881" t="s">
        <v>166</v>
      </c>
      <c r="H881" t="s">
        <v>167</v>
      </c>
      <c r="I881" t="s">
        <v>168</v>
      </c>
      <c r="J881" t="s">
        <v>169</v>
      </c>
      <c r="K881" t="s">
        <v>1256</v>
      </c>
      <c r="L881">
        <v>27</v>
      </c>
    </row>
    <row r="882" spans="1:12">
      <c r="A882" t="s">
        <v>170</v>
      </c>
      <c r="B882" s="86">
        <v>67055</v>
      </c>
      <c r="C882" t="s">
        <v>1195</v>
      </c>
      <c r="D882">
        <v>50</v>
      </c>
      <c r="E882" t="s">
        <v>177</v>
      </c>
      <c r="F882" t="s">
        <v>178</v>
      </c>
      <c r="G882" t="s">
        <v>173</v>
      </c>
      <c r="H882" t="s">
        <v>1126</v>
      </c>
      <c r="I882">
        <v>3</v>
      </c>
      <c r="J882" t="s">
        <v>175</v>
      </c>
      <c r="K882" t="s">
        <v>1256</v>
      </c>
      <c r="L882">
        <v>27</v>
      </c>
    </row>
    <row r="883" spans="1:12">
      <c r="A883" t="s">
        <v>175</v>
      </c>
      <c r="B883" s="86">
        <v>62522</v>
      </c>
      <c r="C883" t="s">
        <v>1196</v>
      </c>
      <c r="D883">
        <v>45</v>
      </c>
      <c r="E883" t="s">
        <v>191</v>
      </c>
      <c r="G883" t="s">
        <v>179</v>
      </c>
      <c r="H883" t="s">
        <v>324</v>
      </c>
      <c r="I883">
        <v>2</v>
      </c>
      <c r="J883" t="s">
        <v>175</v>
      </c>
      <c r="K883" t="s">
        <v>1256</v>
      </c>
      <c r="L883">
        <v>27</v>
      </c>
    </row>
    <row r="884" spans="1:12">
      <c r="B884" s="86">
        <v>19897</v>
      </c>
      <c r="C884" t="s">
        <v>1197</v>
      </c>
      <c r="D884">
        <v>56</v>
      </c>
      <c r="E884" t="s">
        <v>182</v>
      </c>
      <c r="G884" t="s">
        <v>183</v>
      </c>
      <c r="H884" t="s">
        <v>204</v>
      </c>
      <c r="I884">
        <v>0</v>
      </c>
      <c r="K884" t="s">
        <v>1256</v>
      </c>
      <c r="L884">
        <v>27</v>
      </c>
    </row>
    <row r="885" spans="1:12">
      <c r="B885" s="86">
        <v>11286</v>
      </c>
      <c r="C885" t="s">
        <v>1198</v>
      </c>
      <c r="D885">
        <v>64</v>
      </c>
      <c r="E885" t="s">
        <v>283</v>
      </c>
      <c r="G885" t="s">
        <v>193</v>
      </c>
      <c r="H885" t="s">
        <v>1199</v>
      </c>
      <c r="I885">
        <v>1</v>
      </c>
      <c r="J885" t="s">
        <v>175</v>
      </c>
      <c r="K885" t="s">
        <v>1256</v>
      </c>
      <c r="L885">
        <v>27</v>
      </c>
    </row>
    <row r="886" spans="1:12">
      <c r="B886" s="86">
        <v>4465</v>
      </c>
      <c r="C886" t="s">
        <v>1200</v>
      </c>
      <c r="D886">
        <v>56</v>
      </c>
      <c r="E886" t="s">
        <v>312</v>
      </c>
      <c r="G886" t="s">
        <v>183</v>
      </c>
      <c r="H886" t="s">
        <v>503</v>
      </c>
      <c r="I886">
        <v>0</v>
      </c>
      <c r="J886" t="s">
        <v>175</v>
      </c>
      <c r="K886" t="s">
        <v>1256</v>
      </c>
      <c r="L886">
        <v>27</v>
      </c>
    </row>
    <row r="887" spans="1:12">
      <c r="B887" t="s">
        <v>161</v>
      </c>
      <c r="C887" t="s">
        <v>162</v>
      </c>
      <c r="D887" t="s">
        <v>163</v>
      </c>
      <c r="E887" t="s">
        <v>164</v>
      </c>
      <c r="F887" t="s">
        <v>165</v>
      </c>
      <c r="G887" t="s">
        <v>166</v>
      </c>
      <c r="H887" t="s">
        <v>167</v>
      </c>
      <c r="I887" t="s">
        <v>168</v>
      </c>
      <c r="J887" t="s">
        <v>169</v>
      </c>
      <c r="K887" t="s">
        <v>1256</v>
      </c>
      <c r="L887">
        <v>27</v>
      </c>
    </row>
    <row r="888" spans="1:12">
      <c r="A888" t="s">
        <v>170</v>
      </c>
      <c r="B888" s="86">
        <v>95667</v>
      </c>
      <c r="C888" t="s">
        <v>1201</v>
      </c>
      <c r="D888">
        <v>66</v>
      </c>
      <c r="E888" t="s">
        <v>177</v>
      </c>
      <c r="F888" t="s">
        <v>178</v>
      </c>
      <c r="G888" t="s">
        <v>173</v>
      </c>
      <c r="H888" t="s">
        <v>1202</v>
      </c>
      <c r="I888">
        <v>3</v>
      </c>
      <c r="J888" t="s">
        <v>175</v>
      </c>
      <c r="K888" t="s">
        <v>1256</v>
      </c>
      <c r="L888">
        <v>27</v>
      </c>
    </row>
    <row r="889" spans="1:12">
      <c r="A889" t="s">
        <v>175</v>
      </c>
      <c r="B889" s="86">
        <v>91400</v>
      </c>
      <c r="C889" t="s">
        <v>1203</v>
      </c>
      <c r="D889">
        <v>49</v>
      </c>
      <c r="E889" t="s">
        <v>191</v>
      </c>
      <c r="G889" t="s">
        <v>179</v>
      </c>
      <c r="H889" t="s">
        <v>654</v>
      </c>
      <c r="I889">
        <v>2</v>
      </c>
      <c r="J889" t="s">
        <v>175</v>
      </c>
      <c r="K889" t="s">
        <v>1256</v>
      </c>
      <c r="L889">
        <v>27</v>
      </c>
    </row>
    <row r="890" spans="1:12">
      <c r="B890" s="86">
        <v>31165</v>
      </c>
      <c r="C890" t="s">
        <v>1204</v>
      </c>
      <c r="D890">
        <v>71</v>
      </c>
      <c r="E890" t="s">
        <v>182</v>
      </c>
      <c r="G890" t="s">
        <v>183</v>
      </c>
      <c r="H890" t="s">
        <v>1205</v>
      </c>
      <c r="I890">
        <v>0</v>
      </c>
      <c r="K890" t="s">
        <v>1256</v>
      </c>
      <c r="L890">
        <v>27</v>
      </c>
    </row>
    <row r="891" spans="1:12">
      <c r="B891" s="86">
        <v>13264</v>
      </c>
      <c r="C891" t="s">
        <v>1206</v>
      </c>
      <c r="D891">
        <v>66</v>
      </c>
      <c r="E891" t="s">
        <v>186</v>
      </c>
      <c r="G891" t="s">
        <v>193</v>
      </c>
      <c r="H891" t="s">
        <v>1207</v>
      </c>
      <c r="I891">
        <v>2</v>
      </c>
      <c r="K891" t="s">
        <v>1256</v>
      </c>
      <c r="L891">
        <v>27</v>
      </c>
    </row>
    <row r="892" spans="1:12">
      <c r="B892" t="s">
        <v>161</v>
      </c>
      <c r="C892" t="s">
        <v>162</v>
      </c>
      <c r="D892" t="s">
        <v>163</v>
      </c>
      <c r="E892" t="s">
        <v>164</v>
      </c>
      <c r="F892" t="s">
        <v>165</v>
      </c>
      <c r="G892" t="s">
        <v>166</v>
      </c>
      <c r="H892" t="s">
        <v>167</v>
      </c>
      <c r="I892" t="s">
        <v>168</v>
      </c>
      <c r="J892" t="s">
        <v>169</v>
      </c>
      <c r="K892" t="s">
        <v>1256</v>
      </c>
      <c r="L892">
        <v>27</v>
      </c>
    </row>
    <row r="893" spans="1:12">
      <c r="A893" t="s">
        <v>170</v>
      </c>
      <c r="B893" s="86">
        <v>61725</v>
      </c>
      <c r="C893" t="s">
        <v>1208</v>
      </c>
      <c r="D893">
        <v>54</v>
      </c>
      <c r="E893" t="s">
        <v>172</v>
      </c>
      <c r="G893" t="s">
        <v>173</v>
      </c>
      <c r="H893" t="s">
        <v>340</v>
      </c>
      <c r="I893">
        <v>6</v>
      </c>
      <c r="J893" t="s">
        <v>175</v>
      </c>
      <c r="K893" t="s">
        <v>1256</v>
      </c>
      <c r="L893">
        <v>27</v>
      </c>
    </row>
    <row r="894" spans="1:12">
      <c r="A894" t="s">
        <v>175</v>
      </c>
      <c r="B894" s="86">
        <v>53160</v>
      </c>
      <c r="C894" t="s">
        <v>1209</v>
      </c>
      <c r="D894">
        <v>45</v>
      </c>
      <c r="E894" t="s">
        <v>177</v>
      </c>
      <c r="F894" t="s">
        <v>178</v>
      </c>
      <c r="G894" t="s">
        <v>183</v>
      </c>
      <c r="H894" t="s">
        <v>1210</v>
      </c>
      <c r="I894">
        <v>1</v>
      </c>
      <c r="J894" t="s">
        <v>175</v>
      </c>
      <c r="K894" t="s">
        <v>1256</v>
      </c>
      <c r="L894">
        <v>27</v>
      </c>
    </row>
    <row r="895" spans="1:12">
      <c r="A895" t="s">
        <v>175</v>
      </c>
      <c r="B895" s="86">
        <v>50516</v>
      </c>
      <c r="C895" t="s">
        <v>1211</v>
      </c>
      <c r="D895">
        <v>43</v>
      </c>
      <c r="E895" t="s">
        <v>191</v>
      </c>
      <c r="G895" t="s">
        <v>179</v>
      </c>
      <c r="H895" t="s">
        <v>733</v>
      </c>
      <c r="I895">
        <v>5</v>
      </c>
      <c r="J895" t="s">
        <v>175</v>
      </c>
      <c r="K895" t="s">
        <v>1256</v>
      </c>
      <c r="L895">
        <v>27</v>
      </c>
    </row>
    <row r="896" spans="1:12">
      <c r="B896" s="86">
        <v>14318</v>
      </c>
      <c r="C896" t="s">
        <v>1212</v>
      </c>
      <c r="D896">
        <v>53</v>
      </c>
      <c r="E896" t="s">
        <v>182</v>
      </c>
      <c r="G896" t="s">
        <v>183</v>
      </c>
      <c r="H896" t="s">
        <v>255</v>
      </c>
      <c r="I896">
        <v>0</v>
      </c>
      <c r="K896" t="s">
        <v>1256</v>
      </c>
      <c r="L896">
        <v>27</v>
      </c>
    </row>
    <row r="897" spans="1:12">
      <c r="B897" t="s">
        <v>161</v>
      </c>
      <c r="C897" t="s">
        <v>162</v>
      </c>
      <c r="D897" t="s">
        <v>163</v>
      </c>
      <c r="E897" t="s">
        <v>164</v>
      </c>
      <c r="F897" t="s">
        <v>165</v>
      </c>
      <c r="G897" t="s">
        <v>166</v>
      </c>
      <c r="H897" t="s">
        <v>167</v>
      </c>
      <c r="I897" t="s">
        <v>168</v>
      </c>
      <c r="J897" t="s">
        <v>169</v>
      </c>
      <c r="K897" t="s">
        <v>1256</v>
      </c>
      <c r="L897">
        <v>27</v>
      </c>
    </row>
    <row r="898" spans="1:12">
      <c r="A898" t="s">
        <v>170</v>
      </c>
      <c r="B898" s="86">
        <v>73931</v>
      </c>
      <c r="C898" t="s">
        <v>1213</v>
      </c>
      <c r="D898">
        <v>53</v>
      </c>
      <c r="E898" t="s">
        <v>177</v>
      </c>
      <c r="F898" t="s">
        <v>178</v>
      </c>
      <c r="G898" t="s">
        <v>193</v>
      </c>
      <c r="H898" t="s">
        <v>545</v>
      </c>
      <c r="I898">
        <v>2</v>
      </c>
      <c r="J898" t="s">
        <v>175</v>
      </c>
      <c r="K898" t="s">
        <v>1256</v>
      </c>
      <c r="L898">
        <v>27</v>
      </c>
    </row>
    <row r="899" spans="1:12">
      <c r="A899" t="s">
        <v>175</v>
      </c>
      <c r="B899" s="86">
        <v>61216</v>
      </c>
      <c r="C899" t="s">
        <v>1214</v>
      </c>
      <c r="D899">
        <v>65</v>
      </c>
      <c r="E899" t="s">
        <v>172</v>
      </c>
      <c r="G899" t="s">
        <v>193</v>
      </c>
      <c r="H899" t="s">
        <v>1014</v>
      </c>
      <c r="I899">
        <v>6</v>
      </c>
      <c r="J899" t="s">
        <v>175</v>
      </c>
      <c r="K899" t="s">
        <v>1256</v>
      </c>
      <c r="L899">
        <v>27</v>
      </c>
    </row>
    <row r="900" spans="1:12">
      <c r="A900" t="s">
        <v>175</v>
      </c>
      <c r="B900" s="86">
        <v>58321</v>
      </c>
      <c r="C900" t="s">
        <v>1215</v>
      </c>
      <c r="D900">
        <v>50</v>
      </c>
      <c r="E900" t="s">
        <v>191</v>
      </c>
      <c r="G900" t="s">
        <v>179</v>
      </c>
      <c r="H900" t="s">
        <v>527</v>
      </c>
      <c r="I900">
        <v>2</v>
      </c>
      <c r="J900" t="s">
        <v>175</v>
      </c>
      <c r="K900" t="s">
        <v>1256</v>
      </c>
      <c r="L900">
        <v>27</v>
      </c>
    </row>
    <row r="901" spans="1:12">
      <c r="B901" s="86">
        <v>20449</v>
      </c>
      <c r="C901" t="s">
        <v>1216</v>
      </c>
      <c r="D901">
        <v>39</v>
      </c>
      <c r="E901" t="s">
        <v>182</v>
      </c>
      <c r="G901" t="s">
        <v>183</v>
      </c>
      <c r="H901" t="s">
        <v>1142</v>
      </c>
      <c r="I901">
        <v>0</v>
      </c>
      <c r="K901" t="s">
        <v>1256</v>
      </c>
      <c r="L901">
        <v>27</v>
      </c>
    </row>
    <row r="902" spans="1:12">
      <c r="B902" t="s">
        <v>161</v>
      </c>
      <c r="C902" t="s">
        <v>162</v>
      </c>
      <c r="D902" t="s">
        <v>163</v>
      </c>
      <c r="E902" t="s">
        <v>164</v>
      </c>
      <c r="F902" t="s">
        <v>165</v>
      </c>
      <c r="G902" t="s">
        <v>166</v>
      </c>
      <c r="H902" t="s">
        <v>167</v>
      </c>
      <c r="I902" t="s">
        <v>168</v>
      </c>
      <c r="J902" t="s">
        <v>169</v>
      </c>
      <c r="K902" t="s">
        <v>1256</v>
      </c>
      <c r="L902">
        <v>27</v>
      </c>
    </row>
    <row r="903" spans="1:12">
      <c r="A903" t="s">
        <v>170</v>
      </c>
      <c r="B903" s="86">
        <v>68817</v>
      </c>
      <c r="C903" t="s">
        <v>1217</v>
      </c>
      <c r="D903">
        <v>63</v>
      </c>
      <c r="E903" t="s">
        <v>177</v>
      </c>
      <c r="F903" t="s">
        <v>178</v>
      </c>
      <c r="G903" t="s">
        <v>179</v>
      </c>
      <c r="H903" t="s">
        <v>397</v>
      </c>
      <c r="I903">
        <v>5</v>
      </c>
      <c r="J903" t="s">
        <v>175</v>
      </c>
      <c r="K903" t="s">
        <v>1256</v>
      </c>
      <c r="L903">
        <v>27</v>
      </c>
    </row>
    <row r="904" spans="1:12">
      <c r="B904" s="86">
        <v>43265</v>
      </c>
      <c r="C904" t="s">
        <v>1218</v>
      </c>
      <c r="D904">
        <v>55</v>
      </c>
      <c r="E904" t="s">
        <v>172</v>
      </c>
      <c r="G904" t="s">
        <v>193</v>
      </c>
      <c r="H904" t="s">
        <v>495</v>
      </c>
      <c r="I904">
        <v>5</v>
      </c>
      <c r="J904" t="s">
        <v>175</v>
      </c>
      <c r="K904" t="s">
        <v>1256</v>
      </c>
      <c r="L904">
        <v>27</v>
      </c>
    </row>
    <row r="905" spans="1:12">
      <c r="B905" s="86">
        <v>41649</v>
      </c>
      <c r="C905" t="s">
        <v>1219</v>
      </c>
      <c r="D905">
        <v>28</v>
      </c>
      <c r="E905" t="s">
        <v>191</v>
      </c>
      <c r="G905" t="s">
        <v>183</v>
      </c>
      <c r="H905" t="s">
        <v>1220</v>
      </c>
      <c r="I905">
        <v>0</v>
      </c>
      <c r="J905" t="s">
        <v>175</v>
      </c>
      <c r="K905" t="s">
        <v>1256</v>
      </c>
      <c r="L905">
        <v>27</v>
      </c>
    </row>
    <row r="906" spans="1:12">
      <c r="B906" s="86">
        <v>18257</v>
      </c>
      <c r="C906" t="s">
        <v>1221</v>
      </c>
      <c r="D906">
        <v>52</v>
      </c>
      <c r="E906" t="s">
        <v>182</v>
      </c>
      <c r="G906" t="s">
        <v>183</v>
      </c>
      <c r="H906" t="s">
        <v>204</v>
      </c>
      <c r="I906">
        <v>0</v>
      </c>
      <c r="K906" t="s">
        <v>1256</v>
      </c>
      <c r="L906">
        <v>27</v>
      </c>
    </row>
    <row r="907" spans="1:12">
      <c r="B907" t="s">
        <v>161</v>
      </c>
      <c r="C907" t="s">
        <v>162</v>
      </c>
      <c r="D907" t="s">
        <v>163</v>
      </c>
      <c r="E907" t="s">
        <v>164</v>
      </c>
      <c r="F907" t="s">
        <v>165</v>
      </c>
      <c r="G907" t="s">
        <v>166</v>
      </c>
      <c r="H907" t="s">
        <v>167</v>
      </c>
      <c r="I907" t="s">
        <v>168</v>
      </c>
      <c r="J907" t="s">
        <v>169</v>
      </c>
      <c r="K907" t="s">
        <v>1256</v>
      </c>
      <c r="L907">
        <v>27</v>
      </c>
    </row>
    <row r="908" spans="1:12">
      <c r="A908" t="s">
        <v>170</v>
      </c>
      <c r="B908" s="86">
        <v>91931</v>
      </c>
      <c r="C908" t="s">
        <v>1222</v>
      </c>
      <c r="D908">
        <v>44</v>
      </c>
      <c r="E908" t="s">
        <v>177</v>
      </c>
      <c r="F908" t="s">
        <v>178</v>
      </c>
      <c r="G908" t="s">
        <v>183</v>
      </c>
      <c r="H908" t="s">
        <v>1175</v>
      </c>
      <c r="I908">
        <v>1</v>
      </c>
      <c r="J908" t="s">
        <v>175</v>
      </c>
      <c r="K908" t="s">
        <v>1256</v>
      </c>
      <c r="L908">
        <v>27</v>
      </c>
    </row>
    <row r="909" spans="1:12">
      <c r="B909" s="86">
        <v>61136</v>
      </c>
      <c r="C909" t="s">
        <v>1223</v>
      </c>
      <c r="D909">
        <v>45</v>
      </c>
      <c r="E909" t="s">
        <v>312</v>
      </c>
      <c r="G909" t="s">
        <v>179</v>
      </c>
      <c r="H909" t="s">
        <v>288</v>
      </c>
      <c r="I909">
        <v>1</v>
      </c>
      <c r="J909" t="s">
        <v>175</v>
      </c>
      <c r="K909" t="s">
        <v>1256</v>
      </c>
      <c r="L909">
        <v>27</v>
      </c>
    </row>
    <row r="910" spans="1:12">
      <c r="B910" s="86">
        <v>33384</v>
      </c>
      <c r="C910" t="s">
        <v>1224</v>
      </c>
      <c r="D910">
        <v>63</v>
      </c>
      <c r="E910" t="s">
        <v>182</v>
      </c>
      <c r="G910" t="s">
        <v>183</v>
      </c>
      <c r="H910" t="s">
        <v>204</v>
      </c>
      <c r="I910">
        <v>0</v>
      </c>
      <c r="K910" t="s">
        <v>1256</v>
      </c>
      <c r="L910">
        <v>27</v>
      </c>
    </row>
    <row r="911" spans="1:12">
      <c r="B911" t="s">
        <v>161</v>
      </c>
      <c r="C911" t="s">
        <v>162</v>
      </c>
      <c r="D911" t="s">
        <v>163</v>
      </c>
      <c r="E911" t="s">
        <v>164</v>
      </c>
      <c r="F911" t="s">
        <v>165</v>
      </c>
      <c r="G911" t="s">
        <v>166</v>
      </c>
      <c r="H911" t="s">
        <v>167</v>
      </c>
      <c r="I911" t="s">
        <v>168</v>
      </c>
      <c r="J911" t="s">
        <v>169</v>
      </c>
      <c r="K911" t="s">
        <v>1256</v>
      </c>
      <c r="L911">
        <v>27</v>
      </c>
    </row>
    <row r="912" spans="1:12">
      <c r="A912" t="s">
        <v>170</v>
      </c>
      <c r="B912" s="86">
        <v>78332</v>
      </c>
      <c r="C912" t="s">
        <v>1225</v>
      </c>
      <c r="D912">
        <v>67</v>
      </c>
      <c r="E912" t="s">
        <v>191</v>
      </c>
      <c r="G912" t="s">
        <v>179</v>
      </c>
      <c r="H912" t="s">
        <v>308</v>
      </c>
      <c r="I912">
        <v>7</v>
      </c>
      <c r="J912" t="s">
        <v>175</v>
      </c>
      <c r="K912" t="s">
        <v>1256</v>
      </c>
      <c r="L912">
        <v>27</v>
      </c>
    </row>
    <row r="913" spans="1:12">
      <c r="A913" t="s">
        <v>175</v>
      </c>
      <c r="B913" s="86">
        <v>76555</v>
      </c>
      <c r="C913" t="s">
        <v>1226</v>
      </c>
      <c r="D913">
        <v>52</v>
      </c>
      <c r="E913" t="s">
        <v>177</v>
      </c>
      <c r="G913" t="s">
        <v>193</v>
      </c>
      <c r="H913" t="s">
        <v>466</v>
      </c>
      <c r="I913">
        <v>2</v>
      </c>
      <c r="J913" t="s">
        <v>175</v>
      </c>
      <c r="K913" t="s">
        <v>1256</v>
      </c>
      <c r="L913">
        <v>27</v>
      </c>
    </row>
    <row r="914" spans="1:12">
      <c r="B914" s="86">
        <v>35194</v>
      </c>
      <c r="C914" t="s">
        <v>1227</v>
      </c>
      <c r="D914">
        <v>66</v>
      </c>
      <c r="E914" t="s">
        <v>182</v>
      </c>
      <c r="G914" t="s">
        <v>183</v>
      </c>
      <c r="H914" t="s">
        <v>1228</v>
      </c>
      <c r="I914">
        <v>0</v>
      </c>
      <c r="K914" t="s">
        <v>1256</v>
      </c>
      <c r="L914">
        <v>27</v>
      </c>
    </row>
    <row r="915" spans="1:12">
      <c r="B915" s="86">
        <v>12030</v>
      </c>
      <c r="C915" t="s">
        <v>1229</v>
      </c>
      <c r="D915">
        <v>64</v>
      </c>
      <c r="E915" t="s">
        <v>312</v>
      </c>
      <c r="G915" t="s">
        <v>173</v>
      </c>
      <c r="H915" t="s">
        <v>1230</v>
      </c>
      <c r="I915">
        <v>1</v>
      </c>
      <c r="J915" t="s">
        <v>175</v>
      </c>
      <c r="K915" t="s">
        <v>1256</v>
      </c>
      <c r="L915">
        <v>27</v>
      </c>
    </row>
    <row r="916" spans="1:12">
      <c r="B916" t="s">
        <v>161</v>
      </c>
      <c r="C916" t="s">
        <v>162</v>
      </c>
      <c r="D916" t="s">
        <v>163</v>
      </c>
      <c r="E916" t="s">
        <v>164</v>
      </c>
      <c r="F916" t="s">
        <v>165</v>
      </c>
      <c r="G916" t="s">
        <v>166</v>
      </c>
      <c r="H916" t="s">
        <v>167</v>
      </c>
      <c r="I916" t="s">
        <v>168</v>
      </c>
      <c r="J916" t="s">
        <v>169</v>
      </c>
      <c r="K916" t="s">
        <v>1256</v>
      </c>
      <c r="L916">
        <v>27</v>
      </c>
    </row>
    <row r="917" spans="1:12">
      <c r="A917" t="s">
        <v>170</v>
      </c>
      <c r="B917" s="86">
        <v>86297</v>
      </c>
      <c r="C917" t="s">
        <v>1231</v>
      </c>
      <c r="D917">
        <v>74</v>
      </c>
      <c r="E917" t="s">
        <v>177</v>
      </c>
      <c r="F917" t="s">
        <v>178</v>
      </c>
      <c r="G917" t="s">
        <v>173</v>
      </c>
      <c r="H917" t="s">
        <v>490</v>
      </c>
      <c r="I917">
        <v>7</v>
      </c>
      <c r="K917" t="s">
        <v>1256</v>
      </c>
      <c r="L917">
        <v>27</v>
      </c>
    </row>
    <row r="918" spans="1:12">
      <c r="A918" t="s">
        <v>175</v>
      </c>
      <c r="B918" s="86">
        <v>74483</v>
      </c>
      <c r="C918" t="s">
        <v>1232</v>
      </c>
      <c r="D918">
        <v>41</v>
      </c>
      <c r="E918" t="s">
        <v>191</v>
      </c>
      <c r="G918" t="s">
        <v>179</v>
      </c>
      <c r="H918" t="s">
        <v>466</v>
      </c>
      <c r="I918">
        <v>2</v>
      </c>
      <c r="J918" t="s">
        <v>175</v>
      </c>
      <c r="K918" t="s">
        <v>1256</v>
      </c>
      <c r="L918">
        <v>27</v>
      </c>
    </row>
    <row r="919" spans="1:12">
      <c r="B919" s="86">
        <v>30840</v>
      </c>
      <c r="C919" t="s">
        <v>1233</v>
      </c>
      <c r="D919">
        <v>65</v>
      </c>
      <c r="E919" t="s">
        <v>182</v>
      </c>
      <c r="G919" t="s">
        <v>183</v>
      </c>
      <c r="H919" t="s">
        <v>1234</v>
      </c>
      <c r="I919">
        <v>0</v>
      </c>
      <c r="K919" t="s">
        <v>1256</v>
      </c>
      <c r="L919">
        <v>27</v>
      </c>
    </row>
    <row r="920" spans="1:12">
      <c r="B920" t="s">
        <v>161</v>
      </c>
      <c r="C920" t="s">
        <v>162</v>
      </c>
      <c r="D920" t="s">
        <v>163</v>
      </c>
      <c r="E920" t="s">
        <v>164</v>
      </c>
      <c r="F920" t="s">
        <v>165</v>
      </c>
      <c r="G920" t="s">
        <v>166</v>
      </c>
      <c r="H920" t="s">
        <v>167</v>
      </c>
      <c r="I920" t="s">
        <v>168</v>
      </c>
      <c r="J920" t="s">
        <v>169</v>
      </c>
      <c r="K920" t="s">
        <v>1256</v>
      </c>
      <c r="L920">
        <v>27</v>
      </c>
    </row>
    <row r="921" spans="1:12">
      <c r="A921" t="s">
        <v>170</v>
      </c>
      <c r="B921" s="86">
        <v>66673</v>
      </c>
      <c r="C921" t="s">
        <v>1235</v>
      </c>
      <c r="D921">
        <v>61</v>
      </c>
      <c r="E921" t="s">
        <v>178</v>
      </c>
      <c r="F921" t="s">
        <v>177</v>
      </c>
      <c r="G921" t="s">
        <v>179</v>
      </c>
      <c r="H921" t="s">
        <v>967</v>
      </c>
      <c r="I921">
        <v>8</v>
      </c>
      <c r="K921" t="s">
        <v>1256</v>
      </c>
      <c r="L921">
        <v>27</v>
      </c>
    </row>
    <row r="922" spans="1:12">
      <c r="B922" s="86">
        <v>38331</v>
      </c>
      <c r="C922" t="s">
        <v>1236</v>
      </c>
      <c r="D922">
        <v>43</v>
      </c>
      <c r="E922" t="s">
        <v>172</v>
      </c>
      <c r="G922" t="s">
        <v>193</v>
      </c>
      <c r="H922" t="s">
        <v>1237</v>
      </c>
      <c r="I922">
        <v>1</v>
      </c>
      <c r="J922" t="s">
        <v>175</v>
      </c>
      <c r="K922" t="s">
        <v>1256</v>
      </c>
      <c r="L922">
        <v>27</v>
      </c>
    </row>
    <row r="923" spans="1:12">
      <c r="B923" s="86">
        <v>26567</v>
      </c>
      <c r="C923" t="s">
        <v>1238</v>
      </c>
      <c r="D923">
        <v>66</v>
      </c>
      <c r="E923" t="s">
        <v>312</v>
      </c>
      <c r="G923" t="s">
        <v>173</v>
      </c>
      <c r="H923" t="s">
        <v>1239</v>
      </c>
      <c r="I923">
        <v>6</v>
      </c>
      <c r="J923" t="s">
        <v>175</v>
      </c>
      <c r="K923" t="s">
        <v>1256</v>
      </c>
      <c r="L923">
        <v>27</v>
      </c>
    </row>
    <row r="924" spans="1:12">
      <c r="B924" s="86">
        <v>22809</v>
      </c>
      <c r="C924" t="s">
        <v>1240</v>
      </c>
      <c r="D924">
        <v>36</v>
      </c>
      <c r="E924" t="s">
        <v>182</v>
      </c>
      <c r="G924" t="s">
        <v>183</v>
      </c>
      <c r="H924" t="s">
        <v>577</v>
      </c>
      <c r="I924">
        <v>0</v>
      </c>
      <c r="K924" t="s">
        <v>1256</v>
      </c>
      <c r="L924">
        <v>27</v>
      </c>
    </row>
    <row r="925" spans="1:12">
      <c r="B925" t="s">
        <v>161</v>
      </c>
      <c r="C925" t="s">
        <v>162</v>
      </c>
      <c r="D925" t="s">
        <v>163</v>
      </c>
      <c r="E925" t="s">
        <v>164</v>
      </c>
      <c r="F925" t="s">
        <v>165</v>
      </c>
      <c r="G925" t="s">
        <v>166</v>
      </c>
      <c r="H925" t="s">
        <v>167</v>
      </c>
      <c r="I925" t="s">
        <v>168</v>
      </c>
      <c r="J925" t="s">
        <v>169</v>
      </c>
      <c r="K925" t="s">
        <v>1256</v>
      </c>
      <c r="L925">
        <v>27</v>
      </c>
    </row>
    <row r="926" spans="1:12">
      <c r="A926" t="s">
        <v>170</v>
      </c>
      <c r="B926" s="86">
        <v>70196</v>
      </c>
      <c r="C926" t="s">
        <v>1241</v>
      </c>
      <c r="D926">
        <v>49</v>
      </c>
      <c r="E926" t="s">
        <v>191</v>
      </c>
      <c r="G926" t="s">
        <v>179</v>
      </c>
      <c r="H926" t="s">
        <v>1242</v>
      </c>
      <c r="I926">
        <v>2</v>
      </c>
      <c r="J926" t="s">
        <v>175</v>
      </c>
      <c r="K926" t="s">
        <v>1256</v>
      </c>
      <c r="L926">
        <v>27</v>
      </c>
    </row>
    <row r="927" spans="1:12">
      <c r="A927" t="s">
        <v>175</v>
      </c>
      <c r="B927" s="86">
        <v>63219</v>
      </c>
      <c r="C927" t="s">
        <v>1243</v>
      </c>
      <c r="D927">
        <v>39</v>
      </c>
      <c r="E927" t="s">
        <v>177</v>
      </c>
      <c r="F927" t="s">
        <v>178</v>
      </c>
      <c r="G927" t="s">
        <v>183</v>
      </c>
      <c r="H927" t="s">
        <v>1175</v>
      </c>
      <c r="I927">
        <v>1</v>
      </c>
      <c r="J927" t="s">
        <v>175</v>
      </c>
      <c r="K927" t="s">
        <v>1256</v>
      </c>
      <c r="L927">
        <v>27</v>
      </c>
    </row>
    <row r="928" spans="1:12">
      <c r="B928" s="86">
        <v>27151</v>
      </c>
      <c r="C928" t="s">
        <v>1244</v>
      </c>
      <c r="D928">
        <v>56</v>
      </c>
      <c r="E928" t="s">
        <v>182</v>
      </c>
      <c r="G928" t="s">
        <v>183</v>
      </c>
      <c r="H928" t="s">
        <v>1245</v>
      </c>
      <c r="I928">
        <v>0</v>
      </c>
      <c r="K928" t="s">
        <v>1256</v>
      </c>
      <c r="L928">
        <v>27</v>
      </c>
    </row>
    <row r="929" spans="1:12">
      <c r="B929" t="s">
        <v>161</v>
      </c>
      <c r="C929" t="s">
        <v>162</v>
      </c>
      <c r="D929" t="s">
        <v>163</v>
      </c>
      <c r="E929" t="s">
        <v>164</v>
      </c>
      <c r="F929" t="s">
        <v>165</v>
      </c>
      <c r="G929" t="s">
        <v>166</v>
      </c>
      <c r="H929" t="s">
        <v>167</v>
      </c>
      <c r="I929" t="s">
        <v>168</v>
      </c>
      <c r="J929" t="s">
        <v>169</v>
      </c>
      <c r="K929" t="s">
        <v>1256</v>
      </c>
      <c r="L929">
        <v>27</v>
      </c>
    </row>
    <row r="930" spans="1:12">
      <c r="A930" t="s">
        <v>170</v>
      </c>
      <c r="B930" s="86">
        <v>88638</v>
      </c>
      <c r="C930" t="s">
        <v>1246</v>
      </c>
      <c r="D930">
        <v>46</v>
      </c>
      <c r="E930" t="s">
        <v>191</v>
      </c>
      <c r="G930" t="s">
        <v>179</v>
      </c>
      <c r="H930" t="s">
        <v>1247</v>
      </c>
      <c r="I930">
        <v>2</v>
      </c>
      <c r="J930" t="s">
        <v>175</v>
      </c>
      <c r="K930" t="s">
        <v>1256</v>
      </c>
      <c r="L930">
        <v>27</v>
      </c>
    </row>
    <row r="931" spans="1:12">
      <c r="A931" t="s">
        <v>175</v>
      </c>
      <c r="B931" s="86">
        <v>82460</v>
      </c>
      <c r="C931" t="s">
        <v>1248</v>
      </c>
      <c r="D931">
        <v>65</v>
      </c>
      <c r="E931" t="s">
        <v>177</v>
      </c>
      <c r="F931" t="s">
        <v>178</v>
      </c>
      <c r="G931" t="s">
        <v>183</v>
      </c>
      <c r="H931" t="s">
        <v>1249</v>
      </c>
      <c r="I931">
        <v>1</v>
      </c>
      <c r="J931" t="s">
        <v>175</v>
      </c>
      <c r="K931" t="s">
        <v>1256</v>
      </c>
      <c r="L931">
        <v>27</v>
      </c>
    </row>
    <row r="932" spans="1:12">
      <c r="B932" s="86">
        <v>29275</v>
      </c>
      <c r="C932" t="s">
        <v>1250</v>
      </c>
      <c r="D932">
        <v>64</v>
      </c>
      <c r="E932" t="s">
        <v>182</v>
      </c>
      <c r="G932" t="s">
        <v>183</v>
      </c>
      <c r="H932" t="s">
        <v>1234</v>
      </c>
      <c r="I932">
        <v>0</v>
      </c>
      <c r="K932" t="s">
        <v>1256</v>
      </c>
      <c r="L932">
        <v>27</v>
      </c>
    </row>
    <row r="933" spans="1:12">
      <c r="B933" t="s">
        <v>161</v>
      </c>
      <c r="C933" t="s">
        <v>162</v>
      </c>
      <c r="D933" t="s">
        <v>163</v>
      </c>
      <c r="E933" t="s">
        <v>164</v>
      </c>
      <c r="F933" t="s">
        <v>165</v>
      </c>
      <c r="G933" t="s">
        <v>166</v>
      </c>
      <c r="H933" t="s">
        <v>167</v>
      </c>
      <c r="I933" t="s">
        <v>168</v>
      </c>
      <c r="J933" t="s">
        <v>169</v>
      </c>
      <c r="K933" t="s">
        <v>1256</v>
      </c>
      <c r="L933">
        <v>27</v>
      </c>
    </row>
    <row r="934" spans="1:12">
      <c r="A934" t="s">
        <v>170</v>
      </c>
      <c r="B934" s="86">
        <v>56119</v>
      </c>
      <c r="C934" t="s">
        <v>1251</v>
      </c>
      <c r="D934">
        <v>30</v>
      </c>
      <c r="E934" t="s">
        <v>191</v>
      </c>
      <c r="G934" t="s">
        <v>179</v>
      </c>
      <c r="H934" t="s">
        <v>225</v>
      </c>
      <c r="I934">
        <v>2</v>
      </c>
      <c r="J934" t="s">
        <v>175</v>
      </c>
      <c r="K934" t="s">
        <v>1256</v>
      </c>
      <c r="L934">
        <v>27</v>
      </c>
    </row>
    <row r="935" spans="1:12">
      <c r="A935" t="s">
        <v>175</v>
      </c>
      <c r="B935" s="86">
        <v>51223</v>
      </c>
      <c r="C935" t="s">
        <v>1252</v>
      </c>
      <c r="D935">
        <v>38</v>
      </c>
      <c r="E935" t="s">
        <v>177</v>
      </c>
      <c r="G935" t="s">
        <v>183</v>
      </c>
      <c r="H935" t="s">
        <v>242</v>
      </c>
      <c r="I935">
        <v>1</v>
      </c>
      <c r="J935" t="s">
        <v>175</v>
      </c>
      <c r="K935" t="s">
        <v>1256</v>
      </c>
      <c r="L935">
        <v>27</v>
      </c>
    </row>
    <row r="936" spans="1:12">
      <c r="B936" s="86">
        <v>33010</v>
      </c>
      <c r="C936" t="s">
        <v>1253</v>
      </c>
      <c r="D936">
        <v>46</v>
      </c>
      <c r="E936" t="s">
        <v>172</v>
      </c>
      <c r="G936" t="s">
        <v>193</v>
      </c>
      <c r="H936" t="s">
        <v>918</v>
      </c>
      <c r="I936">
        <v>3</v>
      </c>
      <c r="J936" t="s">
        <v>175</v>
      </c>
      <c r="K936" t="s">
        <v>1256</v>
      </c>
      <c r="L936">
        <v>27</v>
      </c>
    </row>
    <row r="937" spans="1:12">
      <c r="B937" s="86">
        <v>11740</v>
      </c>
      <c r="C937" t="s">
        <v>1254</v>
      </c>
      <c r="D937">
        <v>48</v>
      </c>
      <c r="E937" t="s">
        <v>182</v>
      </c>
      <c r="G937" t="s">
        <v>183</v>
      </c>
      <c r="H937" t="s">
        <v>1255</v>
      </c>
      <c r="I937">
        <v>0</v>
      </c>
      <c r="K937" t="s">
        <v>1256</v>
      </c>
      <c r="L937">
        <v>27</v>
      </c>
    </row>
    <row r="939" spans="1:12">
      <c r="B939" t="s">
        <v>161</v>
      </c>
      <c r="C939" t="s">
        <v>162</v>
      </c>
      <c r="D939" t="s">
        <v>163</v>
      </c>
      <c r="E939" t="s">
        <v>164</v>
      </c>
      <c r="F939" t="s">
        <v>165</v>
      </c>
      <c r="G939" t="s">
        <v>166</v>
      </c>
      <c r="H939" t="s">
        <v>167</v>
      </c>
      <c r="I939" t="s">
        <v>168</v>
      </c>
      <c r="J939" t="s">
        <v>169</v>
      </c>
      <c r="K939" t="s">
        <v>1313</v>
      </c>
      <c r="L939">
        <v>28</v>
      </c>
    </row>
    <row r="940" spans="1:12">
      <c r="A940" t="s">
        <v>170</v>
      </c>
      <c r="B940" s="86">
        <v>84822</v>
      </c>
      <c r="C940" t="s">
        <v>1257</v>
      </c>
      <c r="D940">
        <v>40</v>
      </c>
      <c r="E940" t="s">
        <v>191</v>
      </c>
      <c r="G940" t="s">
        <v>173</v>
      </c>
      <c r="H940" t="s">
        <v>466</v>
      </c>
      <c r="I940">
        <v>2</v>
      </c>
      <c r="J940" t="s">
        <v>175</v>
      </c>
      <c r="K940" t="s">
        <v>1313</v>
      </c>
      <c r="L940">
        <v>28</v>
      </c>
    </row>
    <row r="941" spans="1:12">
      <c r="A941" t="s">
        <v>175</v>
      </c>
      <c r="B941" s="86">
        <v>72791</v>
      </c>
      <c r="C941" t="s">
        <v>1258</v>
      </c>
      <c r="D941">
        <v>61</v>
      </c>
      <c r="E941" t="s">
        <v>177</v>
      </c>
      <c r="F941" t="s">
        <v>178</v>
      </c>
      <c r="G941" t="s">
        <v>179</v>
      </c>
      <c r="H941" t="s">
        <v>873</v>
      </c>
      <c r="I941">
        <v>3</v>
      </c>
      <c r="J941" t="s">
        <v>175</v>
      </c>
      <c r="K941" t="s">
        <v>1313</v>
      </c>
      <c r="L941">
        <v>28</v>
      </c>
    </row>
    <row r="942" spans="1:12">
      <c r="B942" s="86">
        <v>25875</v>
      </c>
      <c r="C942" t="s">
        <v>1259</v>
      </c>
      <c r="D942">
        <v>43</v>
      </c>
      <c r="E942" t="s">
        <v>182</v>
      </c>
      <c r="G942" t="s">
        <v>183</v>
      </c>
      <c r="H942" t="s">
        <v>204</v>
      </c>
      <c r="I942">
        <v>0</v>
      </c>
      <c r="K942" t="s">
        <v>1313</v>
      </c>
      <c r="L942">
        <v>28</v>
      </c>
    </row>
    <row r="943" spans="1:12">
      <c r="B943" t="s">
        <v>161</v>
      </c>
      <c r="C943" t="s">
        <v>162</v>
      </c>
      <c r="D943" t="s">
        <v>163</v>
      </c>
      <c r="E943" t="s">
        <v>164</v>
      </c>
      <c r="F943" t="s">
        <v>165</v>
      </c>
      <c r="G943" t="s">
        <v>166</v>
      </c>
      <c r="H943" t="s">
        <v>167</v>
      </c>
      <c r="I943" t="s">
        <v>168</v>
      </c>
      <c r="J943" t="s">
        <v>169</v>
      </c>
      <c r="K943" t="s">
        <v>1313</v>
      </c>
      <c r="L943">
        <v>28</v>
      </c>
    </row>
    <row r="944" spans="1:12">
      <c r="A944" t="s">
        <v>170</v>
      </c>
      <c r="B944" s="86">
        <v>78131</v>
      </c>
      <c r="C944" t="s">
        <v>1260</v>
      </c>
      <c r="D944">
        <v>56</v>
      </c>
      <c r="E944" t="s">
        <v>178</v>
      </c>
      <c r="F944" t="s">
        <v>177</v>
      </c>
      <c r="G944" t="s">
        <v>179</v>
      </c>
      <c r="H944" t="s">
        <v>363</v>
      </c>
      <c r="I944">
        <v>7</v>
      </c>
      <c r="K944" t="s">
        <v>1313</v>
      </c>
      <c r="L944">
        <v>28</v>
      </c>
    </row>
    <row r="945" spans="1:12">
      <c r="B945" s="86">
        <v>48796</v>
      </c>
      <c r="C945" t="s">
        <v>1261</v>
      </c>
      <c r="D945">
        <v>57</v>
      </c>
      <c r="E945" t="s">
        <v>172</v>
      </c>
      <c r="G945" t="s">
        <v>193</v>
      </c>
      <c r="H945" t="s">
        <v>1262</v>
      </c>
      <c r="I945">
        <v>1</v>
      </c>
      <c r="J945" t="s">
        <v>175</v>
      </c>
      <c r="K945" t="s">
        <v>1313</v>
      </c>
      <c r="L945">
        <v>28</v>
      </c>
    </row>
    <row r="946" spans="1:12">
      <c r="B946" s="86">
        <v>31575</v>
      </c>
      <c r="C946" t="s">
        <v>1263</v>
      </c>
      <c r="D946">
        <v>65</v>
      </c>
      <c r="E946" t="s">
        <v>182</v>
      </c>
      <c r="G946" t="s">
        <v>183</v>
      </c>
      <c r="H946" t="s">
        <v>276</v>
      </c>
      <c r="I946">
        <v>0</v>
      </c>
      <c r="K946" t="s">
        <v>1313</v>
      </c>
      <c r="L946">
        <v>28</v>
      </c>
    </row>
    <row r="947" spans="1:12">
      <c r="B947" t="s">
        <v>161</v>
      </c>
      <c r="C947" t="s">
        <v>162</v>
      </c>
      <c r="D947" t="s">
        <v>163</v>
      </c>
      <c r="E947" t="s">
        <v>164</v>
      </c>
      <c r="F947" t="s">
        <v>165</v>
      </c>
      <c r="G947" t="s">
        <v>166</v>
      </c>
      <c r="H947" t="s">
        <v>167</v>
      </c>
      <c r="I947" t="s">
        <v>168</v>
      </c>
      <c r="J947" t="s">
        <v>169</v>
      </c>
      <c r="K947" t="s">
        <v>1313</v>
      </c>
      <c r="L947">
        <v>28</v>
      </c>
    </row>
    <row r="948" spans="1:12">
      <c r="A948" t="s">
        <v>170</v>
      </c>
      <c r="B948" s="86">
        <v>63022</v>
      </c>
      <c r="C948" t="s">
        <v>1264</v>
      </c>
      <c r="D948">
        <v>49</v>
      </c>
      <c r="E948" t="s">
        <v>177</v>
      </c>
      <c r="F948" t="s">
        <v>178</v>
      </c>
      <c r="G948" t="s">
        <v>179</v>
      </c>
      <c r="H948" t="s">
        <v>1265</v>
      </c>
      <c r="I948">
        <v>3</v>
      </c>
      <c r="J948" t="s">
        <v>175</v>
      </c>
      <c r="K948" t="s">
        <v>1313</v>
      </c>
      <c r="L948">
        <v>28</v>
      </c>
    </row>
    <row r="949" spans="1:12">
      <c r="B949" s="86">
        <v>33062</v>
      </c>
      <c r="C949" t="s">
        <v>1266</v>
      </c>
      <c r="D949">
        <v>52</v>
      </c>
      <c r="E949" t="s">
        <v>191</v>
      </c>
      <c r="G949" t="s">
        <v>173</v>
      </c>
      <c r="H949" t="s">
        <v>1267</v>
      </c>
      <c r="I949">
        <v>1</v>
      </c>
      <c r="J949" t="s">
        <v>175</v>
      </c>
      <c r="K949" t="s">
        <v>1313</v>
      </c>
      <c r="L949">
        <v>28</v>
      </c>
    </row>
    <row r="950" spans="1:12">
      <c r="B950" s="86">
        <v>24402</v>
      </c>
      <c r="C950" t="s">
        <v>1268</v>
      </c>
      <c r="D950">
        <v>43</v>
      </c>
      <c r="E950" t="s">
        <v>172</v>
      </c>
      <c r="G950" t="s">
        <v>183</v>
      </c>
      <c r="H950" t="s">
        <v>1269</v>
      </c>
      <c r="I950">
        <v>0</v>
      </c>
      <c r="J950" t="s">
        <v>175</v>
      </c>
      <c r="K950" t="s">
        <v>1313</v>
      </c>
      <c r="L950">
        <v>28</v>
      </c>
    </row>
    <row r="951" spans="1:12">
      <c r="B951" s="86">
        <v>19343</v>
      </c>
      <c r="C951" t="s">
        <v>1270</v>
      </c>
      <c r="D951">
        <v>50</v>
      </c>
      <c r="E951" t="s">
        <v>312</v>
      </c>
      <c r="G951" t="s">
        <v>183</v>
      </c>
      <c r="H951" t="s">
        <v>260</v>
      </c>
      <c r="I951">
        <v>0</v>
      </c>
      <c r="J951" t="s">
        <v>175</v>
      </c>
      <c r="K951" t="s">
        <v>1313</v>
      </c>
      <c r="L951">
        <v>28</v>
      </c>
    </row>
    <row r="952" spans="1:12">
      <c r="B952" s="86">
        <v>17690</v>
      </c>
      <c r="C952" t="s">
        <v>1271</v>
      </c>
      <c r="D952">
        <v>62</v>
      </c>
      <c r="E952" t="s">
        <v>182</v>
      </c>
      <c r="G952" t="s">
        <v>183</v>
      </c>
      <c r="H952" t="s">
        <v>267</v>
      </c>
      <c r="I952">
        <v>0</v>
      </c>
      <c r="K952" t="s">
        <v>1313</v>
      </c>
      <c r="L952">
        <v>28</v>
      </c>
    </row>
    <row r="953" spans="1:12">
      <c r="B953" t="s">
        <v>161</v>
      </c>
      <c r="C953" t="s">
        <v>162</v>
      </c>
      <c r="D953" t="s">
        <v>163</v>
      </c>
      <c r="E953" t="s">
        <v>164</v>
      </c>
      <c r="F953" t="s">
        <v>165</v>
      </c>
      <c r="G953" t="s">
        <v>166</v>
      </c>
      <c r="H953" t="s">
        <v>167</v>
      </c>
      <c r="I953" t="s">
        <v>168</v>
      </c>
      <c r="J953" t="s">
        <v>169</v>
      </c>
      <c r="K953" t="s">
        <v>1313</v>
      </c>
      <c r="L953">
        <v>28</v>
      </c>
    </row>
    <row r="954" spans="1:12">
      <c r="A954" t="s">
        <v>170</v>
      </c>
      <c r="B954" s="86">
        <v>111544</v>
      </c>
      <c r="C954" t="s">
        <v>1272</v>
      </c>
      <c r="D954">
        <v>43</v>
      </c>
      <c r="E954" t="s">
        <v>177</v>
      </c>
      <c r="F954" t="s">
        <v>178</v>
      </c>
      <c r="G954" t="s">
        <v>179</v>
      </c>
      <c r="H954" t="s">
        <v>1273</v>
      </c>
      <c r="I954">
        <v>2</v>
      </c>
      <c r="J954" t="s">
        <v>175</v>
      </c>
      <c r="K954" t="s">
        <v>1313</v>
      </c>
      <c r="L954">
        <v>28</v>
      </c>
    </row>
    <row r="955" spans="1:12">
      <c r="B955" s="86">
        <v>62506</v>
      </c>
      <c r="C955" t="s">
        <v>1274</v>
      </c>
      <c r="D955">
        <v>41</v>
      </c>
      <c r="E955" t="s">
        <v>191</v>
      </c>
      <c r="G955" t="s">
        <v>183</v>
      </c>
      <c r="H955" t="s">
        <v>1275</v>
      </c>
      <c r="I955">
        <v>0</v>
      </c>
      <c r="J955" t="s">
        <v>175</v>
      </c>
      <c r="K955" t="s">
        <v>1313</v>
      </c>
      <c r="L955">
        <v>28</v>
      </c>
    </row>
    <row r="956" spans="1:12">
      <c r="B956" s="86">
        <v>29990</v>
      </c>
      <c r="C956" t="s">
        <v>1276</v>
      </c>
      <c r="D956">
        <v>61</v>
      </c>
      <c r="E956" t="s">
        <v>182</v>
      </c>
      <c r="G956" t="s">
        <v>183</v>
      </c>
      <c r="H956" t="s">
        <v>577</v>
      </c>
      <c r="I956">
        <v>0</v>
      </c>
      <c r="K956" t="s">
        <v>1313</v>
      </c>
      <c r="L956">
        <v>28</v>
      </c>
    </row>
    <row r="957" spans="1:12">
      <c r="B957" t="s">
        <v>161</v>
      </c>
      <c r="C957" t="s">
        <v>162</v>
      </c>
      <c r="D957" t="s">
        <v>163</v>
      </c>
      <c r="E957" t="s">
        <v>164</v>
      </c>
      <c r="F957" t="s">
        <v>165</v>
      </c>
      <c r="G957" t="s">
        <v>166</v>
      </c>
      <c r="H957" t="s">
        <v>167</v>
      </c>
      <c r="I957" t="s">
        <v>168</v>
      </c>
      <c r="J957" t="s">
        <v>169</v>
      </c>
      <c r="K957" t="s">
        <v>1313</v>
      </c>
      <c r="L957">
        <v>28</v>
      </c>
    </row>
    <row r="958" spans="1:12">
      <c r="A958" t="s">
        <v>170</v>
      </c>
      <c r="B958" s="86">
        <v>110439</v>
      </c>
      <c r="C958" t="s">
        <v>1277</v>
      </c>
      <c r="D958">
        <v>62</v>
      </c>
      <c r="E958" t="s">
        <v>177</v>
      </c>
      <c r="F958" t="s">
        <v>178</v>
      </c>
      <c r="G958" t="s">
        <v>179</v>
      </c>
      <c r="H958" t="s">
        <v>1278</v>
      </c>
      <c r="I958">
        <v>5</v>
      </c>
      <c r="J958" t="s">
        <v>175</v>
      </c>
      <c r="K958" t="s">
        <v>1313</v>
      </c>
      <c r="L958">
        <v>28</v>
      </c>
    </row>
    <row r="959" spans="1:12">
      <c r="B959" s="86">
        <v>60337</v>
      </c>
      <c r="C959" t="s">
        <v>1279</v>
      </c>
      <c r="D959">
        <v>48</v>
      </c>
      <c r="E959" t="s">
        <v>191</v>
      </c>
      <c r="G959" t="s">
        <v>173</v>
      </c>
      <c r="H959" t="s">
        <v>284</v>
      </c>
      <c r="I959">
        <v>1</v>
      </c>
      <c r="J959" t="s">
        <v>175</v>
      </c>
      <c r="K959" t="s">
        <v>1313</v>
      </c>
      <c r="L959">
        <v>28</v>
      </c>
    </row>
    <row r="960" spans="1:12">
      <c r="B960" s="86">
        <v>23189</v>
      </c>
      <c r="C960" t="s">
        <v>1280</v>
      </c>
      <c r="D960">
        <v>65</v>
      </c>
      <c r="E960" t="s">
        <v>182</v>
      </c>
      <c r="G960" t="s">
        <v>183</v>
      </c>
      <c r="H960" t="s">
        <v>1281</v>
      </c>
      <c r="I960">
        <v>0</v>
      </c>
      <c r="K960" t="s">
        <v>1313</v>
      </c>
      <c r="L960">
        <v>28</v>
      </c>
    </row>
    <row r="961" spans="1:12">
      <c r="B961" t="s">
        <v>161</v>
      </c>
      <c r="C961" t="s">
        <v>162</v>
      </c>
      <c r="D961" t="s">
        <v>163</v>
      </c>
      <c r="E961" t="s">
        <v>164</v>
      </c>
      <c r="F961" t="s">
        <v>165</v>
      </c>
      <c r="G961" t="s">
        <v>166</v>
      </c>
      <c r="H961" t="s">
        <v>167</v>
      </c>
      <c r="I961" t="s">
        <v>168</v>
      </c>
      <c r="J961" t="s">
        <v>169</v>
      </c>
      <c r="K961" t="s">
        <v>1313</v>
      </c>
      <c r="L961">
        <v>28</v>
      </c>
    </row>
    <row r="962" spans="1:12">
      <c r="A962" t="s">
        <v>170</v>
      </c>
      <c r="B962" s="86">
        <v>116328</v>
      </c>
      <c r="C962" t="s">
        <v>1282</v>
      </c>
      <c r="D962">
        <v>48</v>
      </c>
      <c r="E962" t="s">
        <v>177</v>
      </c>
      <c r="F962" t="s">
        <v>178</v>
      </c>
      <c r="G962" t="s">
        <v>179</v>
      </c>
      <c r="H962" t="s">
        <v>1283</v>
      </c>
      <c r="I962">
        <v>2</v>
      </c>
      <c r="J962" t="s">
        <v>175</v>
      </c>
      <c r="K962" t="s">
        <v>1313</v>
      </c>
      <c r="L962">
        <v>28</v>
      </c>
    </row>
    <row r="963" spans="1:12">
      <c r="B963" s="86">
        <v>61902</v>
      </c>
      <c r="C963" t="s">
        <v>1284</v>
      </c>
      <c r="D963">
        <v>58</v>
      </c>
      <c r="E963" t="s">
        <v>172</v>
      </c>
      <c r="G963" t="s">
        <v>183</v>
      </c>
      <c r="H963" t="s">
        <v>677</v>
      </c>
      <c r="I963">
        <v>0</v>
      </c>
      <c r="J963" t="s">
        <v>175</v>
      </c>
      <c r="K963" t="s">
        <v>1313</v>
      </c>
      <c r="L963">
        <v>28</v>
      </c>
    </row>
    <row r="964" spans="1:12">
      <c r="B964" s="86">
        <v>34647</v>
      </c>
      <c r="C964" t="s">
        <v>1285</v>
      </c>
      <c r="D964">
        <v>45</v>
      </c>
      <c r="E964" t="s">
        <v>182</v>
      </c>
      <c r="G964" t="s">
        <v>183</v>
      </c>
      <c r="H964" t="s">
        <v>577</v>
      </c>
      <c r="I964">
        <v>0</v>
      </c>
      <c r="K964" t="s">
        <v>1313</v>
      </c>
      <c r="L964">
        <v>28</v>
      </c>
    </row>
    <row r="965" spans="1:12">
      <c r="B965" s="86">
        <v>24877</v>
      </c>
      <c r="C965" t="s">
        <v>1286</v>
      </c>
      <c r="D965">
        <v>47</v>
      </c>
      <c r="E965" t="s">
        <v>312</v>
      </c>
      <c r="G965" t="s">
        <v>173</v>
      </c>
      <c r="H965" t="s">
        <v>1267</v>
      </c>
      <c r="I965">
        <v>1</v>
      </c>
      <c r="J965" t="s">
        <v>175</v>
      </c>
      <c r="K965" t="s">
        <v>1313</v>
      </c>
      <c r="L965">
        <v>28</v>
      </c>
    </row>
    <row r="966" spans="1:12">
      <c r="B966" t="s">
        <v>161</v>
      </c>
      <c r="C966" t="s">
        <v>162</v>
      </c>
      <c r="D966" t="s">
        <v>163</v>
      </c>
      <c r="E966" t="s">
        <v>164</v>
      </c>
      <c r="F966" t="s">
        <v>165</v>
      </c>
      <c r="G966" t="s">
        <v>166</v>
      </c>
      <c r="H966" t="s">
        <v>167</v>
      </c>
      <c r="I966" t="s">
        <v>168</v>
      </c>
      <c r="J966" t="s">
        <v>169</v>
      </c>
      <c r="K966" t="s">
        <v>1313</v>
      </c>
      <c r="L966">
        <v>28</v>
      </c>
    </row>
    <row r="967" spans="1:12">
      <c r="A967" t="s">
        <v>170</v>
      </c>
      <c r="B967" s="86">
        <v>89813</v>
      </c>
      <c r="C967" t="s">
        <v>1287</v>
      </c>
      <c r="D967">
        <v>48</v>
      </c>
      <c r="E967" t="s">
        <v>177</v>
      </c>
      <c r="F967" t="s">
        <v>178</v>
      </c>
      <c r="G967" t="s">
        <v>179</v>
      </c>
      <c r="H967" t="s">
        <v>1288</v>
      </c>
      <c r="I967">
        <v>2</v>
      </c>
      <c r="J967" t="s">
        <v>175</v>
      </c>
      <c r="K967" t="s">
        <v>1313</v>
      </c>
      <c r="L967">
        <v>28</v>
      </c>
    </row>
    <row r="968" spans="1:12">
      <c r="B968" s="86">
        <v>63856</v>
      </c>
      <c r="C968" t="s">
        <v>1289</v>
      </c>
      <c r="D968">
        <v>42</v>
      </c>
      <c r="E968" t="s">
        <v>191</v>
      </c>
      <c r="G968" t="s">
        <v>173</v>
      </c>
      <c r="H968" t="s">
        <v>602</v>
      </c>
      <c r="I968">
        <v>1</v>
      </c>
      <c r="J968" t="s">
        <v>175</v>
      </c>
      <c r="K968" t="s">
        <v>1313</v>
      </c>
      <c r="L968">
        <v>28</v>
      </c>
    </row>
    <row r="969" spans="1:12">
      <c r="B969" s="86">
        <v>39357</v>
      </c>
      <c r="C969" t="s">
        <v>1290</v>
      </c>
      <c r="D969">
        <v>43</v>
      </c>
      <c r="E969" t="s">
        <v>172</v>
      </c>
      <c r="G969" t="s">
        <v>193</v>
      </c>
      <c r="H969" t="s">
        <v>1291</v>
      </c>
      <c r="I969">
        <v>1</v>
      </c>
      <c r="J969" t="s">
        <v>175</v>
      </c>
      <c r="K969" t="s">
        <v>1313</v>
      </c>
      <c r="L969">
        <v>28</v>
      </c>
    </row>
    <row r="970" spans="1:12">
      <c r="B970" s="86">
        <v>28161</v>
      </c>
      <c r="C970" t="s">
        <v>1292</v>
      </c>
      <c r="D970">
        <v>30</v>
      </c>
      <c r="E970" t="s">
        <v>186</v>
      </c>
      <c r="G970" t="s">
        <v>183</v>
      </c>
      <c r="H970" t="s">
        <v>260</v>
      </c>
      <c r="I970">
        <v>0</v>
      </c>
      <c r="K970" t="s">
        <v>1313</v>
      </c>
      <c r="L970">
        <v>28</v>
      </c>
    </row>
    <row r="971" spans="1:12">
      <c r="B971" s="86">
        <v>21996</v>
      </c>
      <c r="C971" t="s">
        <v>1293</v>
      </c>
      <c r="D971">
        <v>70</v>
      </c>
      <c r="E971" t="s">
        <v>182</v>
      </c>
      <c r="G971" t="s">
        <v>183</v>
      </c>
      <c r="H971" t="s">
        <v>267</v>
      </c>
      <c r="I971">
        <v>0</v>
      </c>
      <c r="K971" t="s">
        <v>1313</v>
      </c>
      <c r="L971">
        <v>28</v>
      </c>
    </row>
    <row r="972" spans="1:12">
      <c r="B972" t="s">
        <v>161</v>
      </c>
      <c r="C972" t="s">
        <v>162</v>
      </c>
      <c r="D972" t="s">
        <v>163</v>
      </c>
      <c r="E972" t="s">
        <v>164</v>
      </c>
      <c r="F972" t="s">
        <v>165</v>
      </c>
      <c r="G972" t="s">
        <v>166</v>
      </c>
      <c r="H972" t="s">
        <v>167</v>
      </c>
      <c r="I972" t="s">
        <v>168</v>
      </c>
      <c r="J972" t="s">
        <v>169</v>
      </c>
      <c r="K972" t="s">
        <v>1313</v>
      </c>
      <c r="L972">
        <v>28</v>
      </c>
    </row>
    <row r="973" spans="1:12">
      <c r="A973" t="s">
        <v>170</v>
      </c>
      <c r="B973" s="86">
        <v>94687</v>
      </c>
      <c r="C973" t="s">
        <v>1294</v>
      </c>
      <c r="D973">
        <v>36</v>
      </c>
      <c r="E973" t="s">
        <v>178</v>
      </c>
      <c r="F973" t="s">
        <v>177</v>
      </c>
      <c r="G973" t="s">
        <v>179</v>
      </c>
      <c r="H973" t="s">
        <v>1295</v>
      </c>
      <c r="I973">
        <v>2</v>
      </c>
      <c r="K973" t="s">
        <v>1313</v>
      </c>
      <c r="L973">
        <v>28</v>
      </c>
    </row>
    <row r="974" spans="1:12">
      <c r="B974" s="86">
        <v>60849</v>
      </c>
      <c r="C974" t="s">
        <v>1296</v>
      </c>
      <c r="D974">
        <v>60</v>
      </c>
      <c r="E974" t="s">
        <v>182</v>
      </c>
      <c r="G974" t="s">
        <v>183</v>
      </c>
      <c r="H974" t="s">
        <v>320</v>
      </c>
      <c r="I974">
        <v>0</v>
      </c>
      <c r="K974" t="s">
        <v>1313</v>
      </c>
      <c r="L974">
        <v>28</v>
      </c>
    </row>
    <row r="975" spans="1:12">
      <c r="B975" t="s">
        <v>161</v>
      </c>
      <c r="C975" t="s">
        <v>162</v>
      </c>
      <c r="D975" t="s">
        <v>163</v>
      </c>
      <c r="E975" t="s">
        <v>164</v>
      </c>
      <c r="F975" t="s">
        <v>165</v>
      </c>
      <c r="G975" t="s">
        <v>166</v>
      </c>
      <c r="H975" t="s">
        <v>167</v>
      </c>
      <c r="I975" t="s">
        <v>168</v>
      </c>
      <c r="J975" t="s">
        <v>169</v>
      </c>
      <c r="K975" t="s">
        <v>1313</v>
      </c>
      <c r="L975">
        <v>28</v>
      </c>
    </row>
    <row r="976" spans="1:12">
      <c r="A976" t="s">
        <v>170</v>
      </c>
      <c r="B976" s="86">
        <v>126491</v>
      </c>
      <c r="C976" t="s">
        <v>1297</v>
      </c>
      <c r="D976">
        <v>52</v>
      </c>
      <c r="E976" t="s">
        <v>177</v>
      </c>
      <c r="F976" t="s">
        <v>178</v>
      </c>
      <c r="G976" t="s">
        <v>179</v>
      </c>
      <c r="H976" t="s">
        <v>652</v>
      </c>
      <c r="I976">
        <v>5</v>
      </c>
      <c r="J976" t="s">
        <v>175</v>
      </c>
      <c r="K976" t="s">
        <v>1313</v>
      </c>
      <c r="L976">
        <v>28</v>
      </c>
    </row>
    <row r="977" spans="1:12">
      <c r="B977" s="86">
        <v>42694</v>
      </c>
      <c r="C977" t="s">
        <v>1298</v>
      </c>
      <c r="D977">
        <v>67</v>
      </c>
      <c r="E977" t="s">
        <v>182</v>
      </c>
      <c r="G977" t="s">
        <v>183</v>
      </c>
      <c r="H977" t="s">
        <v>260</v>
      </c>
      <c r="I977">
        <v>0</v>
      </c>
      <c r="K977" t="s">
        <v>1313</v>
      </c>
      <c r="L977">
        <v>28</v>
      </c>
    </row>
    <row r="978" spans="1:12">
      <c r="B978" t="s">
        <v>161</v>
      </c>
      <c r="C978" t="s">
        <v>162</v>
      </c>
      <c r="D978" t="s">
        <v>163</v>
      </c>
      <c r="E978" t="s">
        <v>164</v>
      </c>
      <c r="F978" t="s">
        <v>165</v>
      </c>
      <c r="G978" t="s">
        <v>166</v>
      </c>
      <c r="H978" t="s">
        <v>167</v>
      </c>
      <c r="I978" t="s">
        <v>168</v>
      </c>
      <c r="J978" t="s">
        <v>169</v>
      </c>
      <c r="K978" t="s">
        <v>1313</v>
      </c>
      <c r="L978">
        <v>28</v>
      </c>
    </row>
    <row r="979" spans="1:12">
      <c r="A979" t="s">
        <v>170</v>
      </c>
      <c r="B979" s="86">
        <v>89792</v>
      </c>
      <c r="C979" t="s">
        <v>1299</v>
      </c>
      <c r="D979">
        <v>66</v>
      </c>
      <c r="E979" t="s">
        <v>177</v>
      </c>
      <c r="F979" t="s">
        <v>178</v>
      </c>
      <c r="G979" t="s">
        <v>179</v>
      </c>
      <c r="H979" t="s">
        <v>1014</v>
      </c>
      <c r="I979">
        <v>8</v>
      </c>
      <c r="J979" t="s">
        <v>175</v>
      </c>
      <c r="K979" t="s">
        <v>1313</v>
      </c>
      <c r="L979">
        <v>28</v>
      </c>
    </row>
    <row r="980" spans="1:12">
      <c r="B980" s="86">
        <v>51316</v>
      </c>
      <c r="C980" t="s">
        <v>1300</v>
      </c>
      <c r="D980">
        <v>35</v>
      </c>
      <c r="E980" t="s">
        <v>191</v>
      </c>
      <c r="G980" t="s">
        <v>183</v>
      </c>
      <c r="H980" t="s">
        <v>187</v>
      </c>
      <c r="I980">
        <v>0</v>
      </c>
      <c r="J980" t="s">
        <v>175</v>
      </c>
      <c r="K980" t="s">
        <v>1313</v>
      </c>
      <c r="L980">
        <v>28</v>
      </c>
    </row>
    <row r="981" spans="1:12">
      <c r="B981" s="86">
        <v>24162</v>
      </c>
      <c r="C981" t="s">
        <v>1301</v>
      </c>
      <c r="D981">
        <v>64</v>
      </c>
      <c r="E981" t="s">
        <v>182</v>
      </c>
      <c r="G981" t="s">
        <v>183</v>
      </c>
      <c r="H981" t="s">
        <v>1302</v>
      </c>
      <c r="I981">
        <v>0</v>
      </c>
      <c r="K981" t="s">
        <v>1313</v>
      </c>
      <c r="L981">
        <v>28</v>
      </c>
    </row>
    <row r="982" spans="1:12">
      <c r="B982" t="s">
        <v>161</v>
      </c>
      <c r="C982" t="s">
        <v>162</v>
      </c>
      <c r="D982" t="s">
        <v>163</v>
      </c>
      <c r="E982" t="s">
        <v>164</v>
      </c>
      <c r="F982" t="s">
        <v>165</v>
      </c>
      <c r="G982" t="s">
        <v>166</v>
      </c>
      <c r="H982" t="s">
        <v>167</v>
      </c>
      <c r="I982" t="s">
        <v>168</v>
      </c>
      <c r="J982" t="s">
        <v>169</v>
      </c>
      <c r="K982" t="s">
        <v>1313</v>
      </c>
      <c r="L982">
        <v>28</v>
      </c>
    </row>
    <row r="983" spans="1:12">
      <c r="A983" t="s">
        <v>170</v>
      </c>
      <c r="B983" s="86">
        <v>90182</v>
      </c>
      <c r="C983" t="s">
        <v>1303</v>
      </c>
      <c r="D983">
        <v>55</v>
      </c>
      <c r="E983" t="s">
        <v>172</v>
      </c>
      <c r="G983" t="s">
        <v>179</v>
      </c>
      <c r="H983" t="s">
        <v>385</v>
      </c>
      <c r="I983">
        <v>6</v>
      </c>
      <c r="J983" t="s">
        <v>175</v>
      </c>
      <c r="K983" t="s">
        <v>1313</v>
      </c>
      <c r="L983">
        <v>28</v>
      </c>
    </row>
    <row r="984" spans="1:12">
      <c r="B984" s="86">
        <v>74562</v>
      </c>
      <c r="C984" t="s">
        <v>1304</v>
      </c>
      <c r="D984">
        <v>44</v>
      </c>
      <c r="E984" t="s">
        <v>177</v>
      </c>
      <c r="F984" t="s">
        <v>178</v>
      </c>
      <c r="G984" t="s">
        <v>183</v>
      </c>
      <c r="H984" t="s">
        <v>1305</v>
      </c>
      <c r="I984">
        <v>0</v>
      </c>
      <c r="J984" t="s">
        <v>175</v>
      </c>
      <c r="K984" t="s">
        <v>1313</v>
      </c>
      <c r="L984">
        <v>28</v>
      </c>
    </row>
    <row r="985" spans="1:12">
      <c r="B985" s="86">
        <v>17020</v>
      </c>
      <c r="C985" t="s">
        <v>1306</v>
      </c>
      <c r="D985">
        <v>61</v>
      </c>
      <c r="E985" t="s">
        <v>182</v>
      </c>
      <c r="G985" t="s">
        <v>183</v>
      </c>
      <c r="H985" t="s">
        <v>1307</v>
      </c>
      <c r="I985">
        <v>0</v>
      </c>
      <c r="K985" t="s">
        <v>1313</v>
      </c>
      <c r="L985">
        <v>28</v>
      </c>
    </row>
    <row r="986" spans="1:12">
      <c r="B986" t="s">
        <v>161</v>
      </c>
      <c r="C986" t="s">
        <v>162</v>
      </c>
      <c r="D986" t="s">
        <v>163</v>
      </c>
      <c r="E986" t="s">
        <v>164</v>
      </c>
      <c r="F986" t="s">
        <v>165</v>
      </c>
      <c r="G986" t="s">
        <v>166</v>
      </c>
      <c r="H986" t="s">
        <v>167</v>
      </c>
      <c r="I986" t="s">
        <v>168</v>
      </c>
      <c r="J986" t="s">
        <v>169</v>
      </c>
      <c r="K986" t="s">
        <v>1313</v>
      </c>
      <c r="L986">
        <v>28</v>
      </c>
    </row>
    <row r="987" spans="1:12">
      <c r="A987" t="s">
        <v>170</v>
      </c>
      <c r="B987" s="86">
        <v>77654</v>
      </c>
      <c r="C987" t="s">
        <v>1308</v>
      </c>
      <c r="D987">
        <v>60</v>
      </c>
      <c r="E987" t="s">
        <v>186</v>
      </c>
      <c r="G987" t="s">
        <v>179</v>
      </c>
      <c r="H987" t="s">
        <v>345</v>
      </c>
      <c r="I987">
        <v>5</v>
      </c>
      <c r="K987" t="s">
        <v>1313</v>
      </c>
      <c r="L987">
        <v>28</v>
      </c>
    </row>
    <row r="988" spans="1:12">
      <c r="B988" s="86">
        <v>42664</v>
      </c>
      <c r="C988" t="s">
        <v>1309</v>
      </c>
      <c r="D988">
        <v>36</v>
      </c>
      <c r="E988" t="s">
        <v>186</v>
      </c>
      <c r="G988" t="s">
        <v>183</v>
      </c>
      <c r="H988" t="s">
        <v>187</v>
      </c>
      <c r="I988">
        <v>0</v>
      </c>
      <c r="K988" t="s">
        <v>1313</v>
      </c>
      <c r="L988">
        <v>28</v>
      </c>
    </row>
    <row r="989" spans="1:12">
      <c r="B989" s="86">
        <v>27835</v>
      </c>
      <c r="C989" t="s">
        <v>1310</v>
      </c>
      <c r="D989">
        <v>55</v>
      </c>
      <c r="E989" t="s">
        <v>191</v>
      </c>
      <c r="G989" t="s">
        <v>183</v>
      </c>
      <c r="H989" t="s">
        <v>358</v>
      </c>
      <c r="I989">
        <v>0</v>
      </c>
      <c r="J989" t="s">
        <v>175</v>
      </c>
      <c r="K989" t="s">
        <v>1313</v>
      </c>
      <c r="L989">
        <v>28</v>
      </c>
    </row>
    <row r="990" spans="1:12">
      <c r="B990" s="86">
        <v>14871</v>
      </c>
      <c r="C990" t="s">
        <v>1311</v>
      </c>
      <c r="D990">
        <v>64</v>
      </c>
      <c r="E990" t="s">
        <v>182</v>
      </c>
      <c r="G990" t="s">
        <v>183</v>
      </c>
      <c r="H990" t="s">
        <v>1312</v>
      </c>
      <c r="I990">
        <v>0</v>
      </c>
      <c r="K990" t="s">
        <v>1313</v>
      </c>
      <c r="L990">
        <v>28</v>
      </c>
    </row>
    <row r="992" spans="1:12">
      <c r="B992" t="s">
        <v>161</v>
      </c>
      <c r="C992" t="s">
        <v>162</v>
      </c>
      <c r="D992" t="s">
        <v>163</v>
      </c>
      <c r="E992" t="s">
        <v>164</v>
      </c>
      <c r="F992" t="s">
        <v>165</v>
      </c>
      <c r="G992" t="s">
        <v>166</v>
      </c>
      <c r="H992" t="s">
        <v>167</v>
      </c>
      <c r="I992" t="s">
        <v>168</v>
      </c>
      <c r="J992" t="s">
        <v>169</v>
      </c>
      <c r="K992" t="s">
        <v>1329</v>
      </c>
      <c r="L992">
        <v>29</v>
      </c>
    </row>
    <row r="993" spans="1:12">
      <c r="A993" t="s">
        <v>170</v>
      </c>
      <c r="B993" s="86">
        <v>79265</v>
      </c>
      <c r="C993" t="s">
        <v>1314</v>
      </c>
      <c r="D993">
        <v>54</v>
      </c>
      <c r="E993" t="s">
        <v>172</v>
      </c>
      <c r="G993" t="s">
        <v>179</v>
      </c>
      <c r="H993" t="s">
        <v>967</v>
      </c>
      <c r="I993">
        <v>5</v>
      </c>
      <c r="J993" t="s">
        <v>175</v>
      </c>
      <c r="K993" t="s">
        <v>1329</v>
      </c>
      <c r="L993">
        <v>29</v>
      </c>
    </row>
    <row r="994" spans="1:12">
      <c r="B994" s="86">
        <v>67473</v>
      </c>
      <c r="C994" t="s">
        <v>1315</v>
      </c>
      <c r="D994">
        <v>50</v>
      </c>
      <c r="E994" t="s">
        <v>177</v>
      </c>
      <c r="G994" t="s">
        <v>173</v>
      </c>
      <c r="H994" t="s">
        <v>260</v>
      </c>
      <c r="I994">
        <v>1</v>
      </c>
      <c r="J994" t="s">
        <v>175</v>
      </c>
      <c r="K994" t="s">
        <v>1329</v>
      </c>
      <c r="L994">
        <v>29</v>
      </c>
    </row>
    <row r="995" spans="1:12">
      <c r="B995" s="86">
        <v>16996</v>
      </c>
      <c r="C995" t="s">
        <v>1316</v>
      </c>
      <c r="D995">
        <v>36</v>
      </c>
      <c r="E995" t="s">
        <v>182</v>
      </c>
      <c r="G995" t="s">
        <v>183</v>
      </c>
      <c r="H995" t="s">
        <v>893</v>
      </c>
      <c r="I995">
        <v>0</v>
      </c>
      <c r="J995" t="s">
        <v>175</v>
      </c>
      <c r="K995" t="s">
        <v>1329</v>
      </c>
      <c r="L995">
        <v>29</v>
      </c>
    </row>
    <row r="996" spans="1:12">
      <c r="B996" t="s">
        <v>161</v>
      </c>
      <c r="C996" t="s">
        <v>162</v>
      </c>
      <c r="D996" t="s">
        <v>163</v>
      </c>
      <c r="E996" t="s">
        <v>164</v>
      </c>
      <c r="F996" t="s">
        <v>165</v>
      </c>
      <c r="G996" t="s">
        <v>166</v>
      </c>
      <c r="H996" t="s">
        <v>167</v>
      </c>
      <c r="I996" t="s">
        <v>168</v>
      </c>
      <c r="J996" t="s">
        <v>169</v>
      </c>
      <c r="K996" t="s">
        <v>1329</v>
      </c>
      <c r="L996">
        <v>29</v>
      </c>
    </row>
    <row r="997" spans="1:12">
      <c r="A997" t="s">
        <v>170</v>
      </c>
      <c r="B997" s="86">
        <v>96218</v>
      </c>
      <c r="C997" t="s">
        <v>1317</v>
      </c>
      <c r="D997">
        <v>53</v>
      </c>
      <c r="E997" t="s">
        <v>177</v>
      </c>
      <c r="F997" t="s">
        <v>178</v>
      </c>
      <c r="G997" t="s">
        <v>179</v>
      </c>
      <c r="H997" t="s">
        <v>1318</v>
      </c>
      <c r="I997">
        <v>7</v>
      </c>
      <c r="J997" t="s">
        <v>175</v>
      </c>
      <c r="K997" t="s">
        <v>1329</v>
      </c>
      <c r="L997">
        <v>29</v>
      </c>
    </row>
    <row r="998" spans="1:12">
      <c r="B998" s="86">
        <v>38781</v>
      </c>
      <c r="C998" t="s">
        <v>1319</v>
      </c>
      <c r="D998">
        <v>43</v>
      </c>
      <c r="E998" t="s">
        <v>192</v>
      </c>
      <c r="G998" t="s">
        <v>193</v>
      </c>
      <c r="H998" t="s">
        <v>873</v>
      </c>
      <c r="I998">
        <v>2</v>
      </c>
      <c r="J998" t="s">
        <v>175</v>
      </c>
      <c r="K998" t="s">
        <v>1329</v>
      </c>
      <c r="L998">
        <v>29</v>
      </c>
    </row>
    <row r="999" spans="1:12">
      <c r="B999" s="86">
        <v>21937</v>
      </c>
      <c r="C999" t="s">
        <v>1320</v>
      </c>
      <c r="D999">
        <v>31</v>
      </c>
      <c r="E999" t="s">
        <v>182</v>
      </c>
      <c r="G999" t="s">
        <v>183</v>
      </c>
      <c r="H999" t="s">
        <v>577</v>
      </c>
      <c r="I999">
        <v>0</v>
      </c>
      <c r="K999" t="s">
        <v>1329</v>
      </c>
      <c r="L999">
        <v>29</v>
      </c>
    </row>
    <row r="1000" spans="1:12">
      <c r="B1000" t="s">
        <v>161</v>
      </c>
      <c r="C1000" t="s">
        <v>162</v>
      </c>
      <c r="D1000" t="s">
        <v>163</v>
      </c>
      <c r="E1000" t="s">
        <v>164</v>
      </c>
      <c r="F1000" t="s">
        <v>165</v>
      </c>
      <c r="G1000" t="s">
        <v>166</v>
      </c>
      <c r="H1000" t="s">
        <v>167</v>
      </c>
      <c r="I1000" t="s">
        <v>168</v>
      </c>
      <c r="J1000" t="s">
        <v>169</v>
      </c>
      <c r="K1000" t="s">
        <v>1329</v>
      </c>
      <c r="L1000">
        <v>29</v>
      </c>
    </row>
    <row r="1001" spans="1:12">
      <c r="A1001" t="s">
        <v>170</v>
      </c>
      <c r="B1001" s="86">
        <v>79334</v>
      </c>
      <c r="C1001" t="s">
        <v>1321</v>
      </c>
      <c r="D1001">
        <v>70</v>
      </c>
      <c r="E1001" t="s">
        <v>177</v>
      </c>
      <c r="F1001" t="s">
        <v>178</v>
      </c>
      <c r="G1001" t="s">
        <v>179</v>
      </c>
      <c r="H1001" t="s">
        <v>754</v>
      </c>
      <c r="I1001">
        <v>4</v>
      </c>
      <c r="J1001" t="s">
        <v>175</v>
      </c>
      <c r="K1001" t="s">
        <v>1329</v>
      </c>
      <c r="L1001">
        <v>29</v>
      </c>
    </row>
    <row r="1002" spans="1:12">
      <c r="B1002" s="86">
        <v>46556</v>
      </c>
      <c r="C1002" t="s">
        <v>1322</v>
      </c>
      <c r="D1002">
        <v>46</v>
      </c>
      <c r="E1002" t="s">
        <v>191</v>
      </c>
      <c r="G1002" t="s">
        <v>183</v>
      </c>
      <c r="H1002" t="s">
        <v>1323</v>
      </c>
      <c r="I1002">
        <v>0</v>
      </c>
      <c r="J1002" t="s">
        <v>175</v>
      </c>
      <c r="K1002" t="s">
        <v>1329</v>
      </c>
      <c r="L1002">
        <v>29</v>
      </c>
    </row>
    <row r="1003" spans="1:12">
      <c r="B1003" s="86">
        <v>24828</v>
      </c>
      <c r="C1003" t="s">
        <v>1324</v>
      </c>
      <c r="D1003">
        <v>43</v>
      </c>
      <c r="E1003" t="s">
        <v>182</v>
      </c>
      <c r="G1003" t="s">
        <v>183</v>
      </c>
      <c r="H1003" t="s">
        <v>320</v>
      </c>
      <c r="I1003">
        <v>0</v>
      </c>
      <c r="K1003" t="s">
        <v>1329</v>
      </c>
      <c r="L1003">
        <v>29</v>
      </c>
    </row>
    <row r="1004" spans="1:12">
      <c r="B1004" t="s">
        <v>161</v>
      </c>
      <c r="C1004" t="s">
        <v>162</v>
      </c>
      <c r="D1004" t="s">
        <v>163</v>
      </c>
      <c r="E1004" t="s">
        <v>164</v>
      </c>
      <c r="F1004" t="s">
        <v>165</v>
      </c>
      <c r="G1004" t="s">
        <v>166</v>
      </c>
      <c r="H1004" t="s">
        <v>167</v>
      </c>
      <c r="I1004" t="s">
        <v>168</v>
      </c>
      <c r="J1004" t="s">
        <v>169</v>
      </c>
      <c r="K1004" t="s">
        <v>1329</v>
      </c>
      <c r="L1004">
        <v>29</v>
      </c>
    </row>
    <row r="1005" spans="1:12">
      <c r="A1005" t="s">
        <v>170</v>
      </c>
      <c r="B1005" s="86">
        <v>86442</v>
      </c>
      <c r="C1005" t="s">
        <v>1325</v>
      </c>
      <c r="D1005">
        <v>40</v>
      </c>
      <c r="E1005" t="s">
        <v>177</v>
      </c>
      <c r="F1005" t="s">
        <v>178</v>
      </c>
      <c r="G1005" t="s">
        <v>179</v>
      </c>
      <c r="H1005" t="s">
        <v>235</v>
      </c>
      <c r="I1005">
        <v>2</v>
      </c>
      <c r="J1005" t="s">
        <v>175</v>
      </c>
      <c r="K1005" t="s">
        <v>1329</v>
      </c>
      <c r="L1005">
        <v>29</v>
      </c>
    </row>
    <row r="1006" spans="1:12">
      <c r="B1006" s="86">
        <v>42050</v>
      </c>
      <c r="C1006" t="s">
        <v>1326</v>
      </c>
      <c r="D1006">
        <v>58</v>
      </c>
      <c r="E1006" t="s">
        <v>172</v>
      </c>
      <c r="G1006" t="s">
        <v>193</v>
      </c>
      <c r="H1006" t="s">
        <v>1327</v>
      </c>
      <c r="I1006">
        <v>1</v>
      </c>
      <c r="J1006" t="s">
        <v>175</v>
      </c>
      <c r="K1006" t="s">
        <v>1329</v>
      </c>
      <c r="L1006">
        <v>29</v>
      </c>
    </row>
    <row r="1007" spans="1:12">
      <c r="B1007" s="86">
        <v>12643</v>
      </c>
      <c r="C1007" t="s">
        <v>1328</v>
      </c>
      <c r="D1007">
        <v>64</v>
      </c>
      <c r="E1007" t="s">
        <v>182</v>
      </c>
      <c r="G1007" t="s">
        <v>183</v>
      </c>
      <c r="H1007" t="s">
        <v>577</v>
      </c>
      <c r="I1007">
        <v>0</v>
      </c>
      <c r="K1007" t="s">
        <v>1329</v>
      </c>
      <c r="L1007">
        <v>29</v>
      </c>
    </row>
    <row r="1009" spans="1:12">
      <c r="B1009" t="s">
        <v>161</v>
      </c>
      <c r="C1009" t="s">
        <v>162</v>
      </c>
      <c r="D1009" t="s">
        <v>163</v>
      </c>
      <c r="E1009" t="s">
        <v>164</v>
      </c>
      <c r="F1009" t="s">
        <v>165</v>
      </c>
      <c r="G1009" t="s">
        <v>166</v>
      </c>
      <c r="H1009" t="s">
        <v>167</v>
      </c>
      <c r="I1009" t="s">
        <v>168</v>
      </c>
      <c r="J1009" t="s">
        <v>169</v>
      </c>
      <c r="K1009" t="s">
        <v>1342</v>
      </c>
      <c r="L1009">
        <v>30</v>
      </c>
    </row>
    <row r="1010" spans="1:12">
      <c r="A1010" t="s">
        <v>170</v>
      </c>
      <c r="B1010" s="86">
        <v>67740</v>
      </c>
      <c r="C1010" t="s">
        <v>1330</v>
      </c>
      <c r="D1010">
        <v>58</v>
      </c>
      <c r="E1010" t="s">
        <v>172</v>
      </c>
      <c r="G1010" t="s">
        <v>179</v>
      </c>
      <c r="H1010" t="s">
        <v>545</v>
      </c>
      <c r="I1010">
        <v>3</v>
      </c>
      <c r="J1010" t="s">
        <v>175</v>
      </c>
      <c r="K1010" t="s">
        <v>1342</v>
      </c>
      <c r="L1010">
        <v>30</v>
      </c>
    </row>
    <row r="1011" spans="1:12">
      <c r="A1011" t="s">
        <v>175</v>
      </c>
      <c r="B1011" s="86">
        <v>59937</v>
      </c>
      <c r="C1011" t="s">
        <v>1331</v>
      </c>
      <c r="D1011">
        <v>49</v>
      </c>
      <c r="E1011" t="s">
        <v>177</v>
      </c>
      <c r="F1011" t="s">
        <v>178</v>
      </c>
      <c r="G1011" t="s">
        <v>173</v>
      </c>
      <c r="H1011" t="s">
        <v>1332</v>
      </c>
      <c r="I1011">
        <v>2</v>
      </c>
      <c r="J1011" t="s">
        <v>175</v>
      </c>
      <c r="K1011" t="s">
        <v>1342</v>
      </c>
      <c r="L1011">
        <v>30</v>
      </c>
    </row>
    <row r="1012" spans="1:12">
      <c r="B1012" s="86">
        <v>14027</v>
      </c>
      <c r="C1012" t="s">
        <v>1333</v>
      </c>
      <c r="D1012">
        <v>54</v>
      </c>
      <c r="E1012" t="s">
        <v>182</v>
      </c>
      <c r="G1012" t="s">
        <v>183</v>
      </c>
      <c r="H1012" t="s">
        <v>276</v>
      </c>
      <c r="I1012">
        <v>0</v>
      </c>
      <c r="K1012" t="s">
        <v>1342</v>
      </c>
      <c r="L1012">
        <v>30</v>
      </c>
    </row>
    <row r="1013" spans="1:12">
      <c r="B1013" t="s">
        <v>161</v>
      </c>
      <c r="C1013" t="s">
        <v>162</v>
      </c>
      <c r="D1013" t="s">
        <v>163</v>
      </c>
      <c r="E1013" t="s">
        <v>164</v>
      </c>
      <c r="F1013" t="s">
        <v>165</v>
      </c>
      <c r="G1013" t="s">
        <v>166</v>
      </c>
      <c r="H1013" t="s">
        <v>167</v>
      </c>
      <c r="I1013" t="s">
        <v>168</v>
      </c>
      <c r="J1013" t="s">
        <v>169</v>
      </c>
      <c r="K1013" t="s">
        <v>1342</v>
      </c>
      <c r="L1013">
        <v>30</v>
      </c>
    </row>
    <row r="1014" spans="1:12">
      <c r="A1014" t="s">
        <v>170</v>
      </c>
      <c r="B1014" s="86">
        <v>71167</v>
      </c>
      <c r="C1014" t="s">
        <v>1334</v>
      </c>
      <c r="D1014">
        <v>62</v>
      </c>
      <c r="E1014" t="s">
        <v>177</v>
      </c>
      <c r="F1014" t="s">
        <v>178</v>
      </c>
      <c r="G1014" t="s">
        <v>179</v>
      </c>
      <c r="H1014" t="s">
        <v>490</v>
      </c>
      <c r="I1014">
        <v>6</v>
      </c>
      <c r="J1014" t="s">
        <v>175</v>
      </c>
      <c r="K1014" t="s">
        <v>1342</v>
      </c>
      <c r="L1014">
        <v>30</v>
      </c>
    </row>
    <row r="1015" spans="1:12">
      <c r="B1015" s="86">
        <v>39799</v>
      </c>
      <c r="C1015" t="s">
        <v>1335</v>
      </c>
      <c r="D1015">
        <v>51</v>
      </c>
      <c r="E1015" t="s">
        <v>191</v>
      </c>
      <c r="G1015" t="s">
        <v>173</v>
      </c>
      <c r="H1015" t="s">
        <v>1336</v>
      </c>
      <c r="I1015">
        <v>2</v>
      </c>
      <c r="J1015" t="s">
        <v>175</v>
      </c>
      <c r="K1015" t="s">
        <v>1342</v>
      </c>
      <c r="L1015">
        <v>30</v>
      </c>
    </row>
    <row r="1016" spans="1:12">
      <c r="B1016" s="86">
        <v>15415</v>
      </c>
      <c r="C1016" t="s">
        <v>1337</v>
      </c>
      <c r="D1016">
        <v>65</v>
      </c>
      <c r="E1016" t="s">
        <v>182</v>
      </c>
      <c r="G1016" t="s">
        <v>183</v>
      </c>
      <c r="H1016" t="s">
        <v>1338</v>
      </c>
      <c r="I1016">
        <v>0</v>
      </c>
      <c r="K1016" t="s">
        <v>1342</v>
      </c>
      <c r="L1016">
        <v>30</v>
      </c>
    </row>
    <row r="1017" spans="1:12">
      <c r="B1017" t="s">
        <v>161</v>
      </c>
      <c r="C1017" t="s">
        <v>162</v>
      </c>
      <c r="D1017" t="s">
        <v>163</v>
      </c>
      <c r="E1017" t="s">
        <v>164</v>
      </c>
      <c r="F1017" t="s">
        <v>165</v>
      </c>
      <c r="G1017" t="s">
        <v>166</v>
      </c>
      <c r="H1017" t="s">
        <v>167</v>
      </c>
      <c r="I1017" t="s">
        <v>168</v>
      </c>
      <c r="J1017" t="s">
        <v>169</v>
      </c>
      <c r="K1017" t="s">
        <v>1342</v>
      </c>
      <c r="L1017">
        <v>30</v>
      </c>
    </row>
    <row r="1018" spans="1:12">
      <c r="A1018" t="s">
        <v>170</v>
      </c>
      <c r="B1018" s="86">
        <v>108257</v>
      </c>
      <c r="C1018" t="s">
        <v>1339</v>
      </c>
      <c r="D1018">
        <v>75</v>
      </c>
      <c r="E1018" t="s">
        <v>177</v>
      </c>
      <c r="F1018" t="s">
        <v>178</v>
      </c>
      <c r="G1018" t="s">
        <v>179</v>
      </c>
      <c r="H1018" t="s">
        <v>1340</v>
      </c>
      <c r="I1018">
        <v>11</v>
      </c>
      <c r="K1018" t="s">
        <v>1342</v>
      </c>
      <c r="L1018">
        <v>30</v>
      </c>
    </row>
    <row r="1019" spans="1:12">
      <c r="B1019" s="86">
        <v>33260</v>
      </c>
      <c r="C1019" t="s">
        <v>1341</v>
      </c>
      <c r="D1019">
        <v>63</v>
      </c>
      <c r="E1019" t="s">
        <v>182</v>
      </c>
      <c r="G1019" t="s">
        <v>183</v>
      </c>
      <c r="H1019" t="s">
        <v>893</v>
      </c>
      <c r="I1019">
        <v>0</v>
      </c>
      <c r="J1019" t="s">
        <v>175</v>
      </c>
      <c r="K1019" t="s">
        <v>1342</v>
      </c>
      <c r="L1019">
        <v>30</v>
      </c>
    </row>
    <row r="1021" spans="1:12">
      <c r="B1021" t="s">
        <v>161</v>
      </c>
      <c r="C1021" t="s">
        <v>162</v>
      </c>
      <c r="D1021" t="s">
        <v>163</v>
      </c>
      <c r="E1021" t="s">
        <v>164</v>
      </c>
      <c r="F1021" t="s">
        <v>165</v>
      </c>
      <c r="G1021" t="s">
        <v>166</v>
      </c>
      <c r="H1021" t="s">
        <v>167</v>
      </c>
      <c r="I1021" t="s">
        <v>168</v>
      </c>
      <c r="J1021" t="s">
        <v>169</v>
      </c>
      <c r="K1021" t="s">
        <v>1350</v>
      </c>
      <c r="L1021">
        <v>31</v>
      </c>
    </row>
    <row r="1022" spans="1:12">
      <c r="A1022" t="s">
        <v>170</v>
      </c>
      <c r="B1022" s="86">
        <v>93105</v>
      </c>
      <c r="C1022" t="s">
        <v>1343</v>
      </c>
      <c r="D1022">
        <v>57</v>
      </c>
      <c r="E1022" t="s">
        <v>177</v>
      </c>
      <c r="F1022" t="s">
        <v>178</v>
      </c>
      <c r="G1022" t="s">
        <v>179</v>
      </c>
      <c r="H1022" t="s">
        <v>1344</v>
      </c>
      <c r="I1022">
        <v>10</v>
      </c>
      <c r="J1022" t="s">
        <v>175</v>
      </c>
      <c r="K1022" t="s">
        <v>1350</v>
      </c>
      <c r="L1022">
        <v>31</v>
      </c>
    </row>
    <row r="1023" spans="1:12">
      <c r="B1023" s="86">
        <v>22888</v>
      </c>
      <c r="C1023" t="s">
        <v>1345</v>
      </c>
      <c r="D1023">
        <v>50</v>
      </c>
      <c r="E1023" t="s">
        <v>182</v>
      </c>
      <c r="G1023" t="s">
        <v>183</v>
      </c>
      <c r="H1023" t="s">
        <v>217</v>
      </c>
      <c r="I1023">
        <v>0</v>
      </c>
      <c r="K1023" t="s">
        <v>1350</v>
      </c>
      <c r="L1023">
        <v>31</v>
      </c>
    </row>
    <row r="1024" spans="1:12">
      <c r="B1024" t="s">
        <v>161</v>
      </c>
      <c r="C1024" t="s">
        <v>162</v>
      </c>
      <c r="D1024" t="s">
        <v>163</v>
      </c>
      <c r="E1024" t="s">
        <v>164</v>
      </c>
      <c r="F1024" t="s">
        <v>165</v>
      </c>
      <c r="G1024" t="s">
        <v>166</v>
      </c>
      <c r="H1024" t="s">
        <v>167</v>
      </c>
      <c r="I1024" t="s">
        <v>168</v>
      </c>
      <c r="J1024" t="s">
        <v>169</v>
      </c>
      <c r="K1024" t="s">
        <v>1350</v>
      </c>
      <c r="L1024">
        <v>31</v>
      </c>
    </row>
    <row r="1025" spans="1:12">
      <c r="A1025" t="s">
        <v>170</v>
      </c>
      <c r="B1025" s="86">
        <v>76579</v>
      </c>
      <c r="C1025" t="s">
        <v>1346</v>
      </c>
      <c r="D1025">
        <v>53</v>
      </c>
      <c r="E1025" t="s">
        <v>177</v>
      </c>
      <c r="F1025" t="s">
        <v>178</v>
      </c>
      <c r="G1025" t="s">
        <v>179</v>
      </c>
      <c r="H1025" t="s">
        <v>652</v>
      </c>
      <c r="I1025">
        <v>4</v>
      </c>
      <c r="J1025" t="s">
        <v>175</v>
      </c>
      <c r="K1025" t="s">
        <v>1350</v>
      </c>
      <c r="L1025">
        <v>31</v>
      </c>
    </row>
    <row r="1026" spans="1:12">
      <c r="B1026" s="86">
        <v>49297</v>
      </c>
      <c r="C1026" t="s">
        <v>1347</v>
      </c>
      <c r="D1026">
        <v>52</v>
      </c>
      <c r="E1026" t="s">
        <v>172</v>
      </c>
      <c r="G1026" t="s">
        <v>193</v>
      </c>
      <c r="H1026" t="s">
        <v>1348</v>
      </c>
      <c r="I1026">
        <v>1</v>
      </c>
      <c r="J1026" t="s">
        <v>175</v>
      </c>
      <c r="K1026" t="s">
        <v>1350</v>
      </c>
      <c r="L1026">
        <v>31</v>
      </c>
    </row>
    <row r="1027" spans="1:12">
      <c r="B1027" s="86">
        <v>10270</v>
      </c>
      <c r="C1027" t="s">
        <v>1349</v>
      </c>
      <c r="D1027">
        <v>39</v>
      </c>
      <c r="E1027" t="s">
        <v>182</v>
      </c>
      <c r="G1027" t="s">
        <v>183</v>
      </c>
      <c r="H1027" t="s">
        <v>217</v>
      </c>
      <c r="I1027">
        <v>0</v>
      </c>
      <c r="K1027" t="s">
        <v>1350</v>
      </c>
      <c r="L1027">
        <v>31</v>
      </c>
    </row>
    <row r="1029" spans="1:12">
      <c r="B1029" t="s">
        <v>161</v>
      </c>
      <c r="C1029" t="s">
        <v>162</v>
      </c>
      <c r="D1029" t="s">
        <v>163</v>
      </c>
      <c r="E1029" t="s">
        <v>164</v>
      </c>
      <c r="F1029" t="s">
        <v>165</v>
      </c>
      <c r="G1029" t="s">
        <v>166</v>
      </c>
      <c r="H1029" t="s">
        <v>167</v>
      </c>
      <c r="I1029" t="s">
        <v>168</v>
      </c>
      <c r="J1029" t="s">
        <v>169</v>
      </c>
      <c r="K1029" t="s">
        <v>1359</v>
      </c>
      <c r="L1029">
        <v>32</v>
      </c>
    </row>
    <row r="1030" spans="1:12">
      <c r="A1030" t="s">
        <v>170</v>
      </c>
      <c r="B1030" s="86">
        <v>100376</v>
      </c>
      <c r="C1030" t="s">
        <v>1351</v>
      </c>
      <c r="D1030">
        <v>70</v>
      </c>
      <c r="E1030" t="s">
        <v>177</v>
      </c>
      <c r="F1030" t="s">
        <v>178</v>
      </c>
      <c r="G1030" t="s">
        <v>179</v>
      </c>
      <c r="H1030" t="s">
        <v>213</v>
      </c>
      <c r="I1030">
        <v>9</v>
      </c>
      <c r="J1030" t="s">
        <v>175</v>
      </c>
      <c r="K1030" t="s">
        <v>1359</v>
      </c>
      <c r="L1030">
        <v>32</v>
      </c>
    </row>
    <row r="1031" spans="1:12">
      <c r="B1031" s="86">
        <v>38346</v>
      </c>
      <c r="C1031" t="s">
        <v>1352</v>
      </c>
      <c r="D1031">
        <v>67</v>
      </c>
      <c r="E1031" t="s">
        <v>172</v>
      </c>
      <c r="G1031" t="s">
        <v>183</v>
      </c>
      <c r="H1031" t="s">
        <v>260</v>
      </c>
      <c r="I1031">
        <v>0</v>
      </c>
      <c r="J1031" t="s">
        <v>175</v>
      </c>
      <c r="K1031" t="s">
        <v>1359</v>
      </c>
      <c r="L1031">
        <v>32</v>
      </c>
    </row>
    <row r="1032" spans="1:12">
      <c r="B1032" s="86">
        <v>17479</v>
      </c>
      <c r="C1032" t="s">
        <v>1353</v>
      </c>
      <c r="D1032">
        <v>60</v>
      </c>
      <c r="E1032" t="s">
        <v>182</v>
      </c>
      <c r="G1032" t="s">
        <v>183</v>
      </c>
      <c r="H1032" t="s">
        <v>893</v>
      </c>
      <c r="I1032">
        <v>0</v>
      </c>
      <c r="K1032" t="s">
        <v>1359</v>
      </c>
      <c r="L1032">
        <v>32</v>
      </c>
    </row>
    <row r="1033" spans="1:12">
      <c r="B1033" t="s">
        <v>161</v>
      </c>
      <c r="C1033" t="s">
        <v>162</v>
      </c>
      <c r="D1033" t="s">
        <v>163</v>
      </c>
      <c r="E1033" t="s">
        <v>164</v>
      </c>
      <c r="F1033" t="s">
        <v>165</v>
      </c>
      <c r="G1033" t="s">
        <v>166</v>
      </c>
      <c r="H1033" t="s">
        <v>167</v>
      </c>
      <c r="I1033" t="s">
        <v>168</v>
      </c>
      <c r="J1033" t="s">
        <v>169</v>
      </c>
      <c r="K1033" t="s">
        <v>1359</v>
      </c>
      <c r="L1033">
        <v>32</v>
      </c>
    </row>
    <row r="1034" spans="1:12">
      <c r="A1034" t="s">
        <v>170</v>
      </c>
      <c r="B1034" s="86">
        <v>123584</v>
      </c>
      <c r="C1034" t="s">
        <v>1354</v>
      </c>
      <c r="D1034">
        <v>68</v>
      </c>
      <c r="E1034" t="s">
        <v>177</v>
      </c>
      <c r="F1034" t="s">
        <v>178</v>
      </c>
      <c r="G1034" t="s">
        <v>179</v>
      </c>
      <c r="H1034" t="s">
        <v>1355</v>
      </c>
      <c r="I1034">
        <v>6</v>
      </c>
      <c r="J1034" t="s">
        <v>175</v>
      </c>
      <c r="K1034" t="s">
        <v>1359</v>
      </c>
      <c r="L1034">
        <v>32</v>
      </c>
    </row>
    <row r="1035" spans="1:12">
      <c r="B1035" s="86">
        <v>34558</v>
      </c>
      <c r="C1035" t="s">
        <v>1356</v>
      </c>
      <c r="D1035">
        <v>57</v>
      </c>
      <c r="E1035" t="s">
        <v>283</v>
      </c>
      <c r="G1035" t="s">
        <v>183</v>
      </c>
      <c r="H1035" t="s">
        <v>1357</v>
      </c>
      <c r="I1035">
        <v>0</v>
      </c>
      <c r="J1035" t="s">
        <v>175</v>
      </c>
      <c r="K1035" t="s">
        <v>1359</v>
      </c>
      <c r="L1035">
        <v>32</v>
      </c>
    </row>
    <row r="1036" spans="1:12">
      <c r="B1036" s="86">
        <v>20479</v>
      </c>
      <c r="C1036" t="s">
        <v>1358</v>
      </c>
      <c r="D1036">
        <v>43</v>
      </c>
      <c r="E1036" t="s">
        <v>182</v>
      </c>
      <c r="G1036" t="s">
        <v>183</v>
      </c>
      <c r="H1036" t="s">
        <v>320</v>
      </c>
      <c r="I1036">
        <v>0</v>
      </c>
      <c r="K1036" t="s">
        <v>1359</v>
      </c>
      <c r="L1036">
        <v>32</v>
      </c>
    </row>
    <row r="1038" spans="1:12">
      <c r="B1038" t="s">
        <v>161</v>
      </c>
      <c r="C1038" t="s">
        <v>162</v>
      </c>
      <c r="D1038" t="s">
        <v>163</v>
      </c>
      <c r="E1038" t="s">
        <v>164</v>
      </c>
      <c r="F1038" t="s">
        <v>165</v>
      </c>
      <c r="G1038" t="s">
        <v>166</v>
      </c>
      <c r="H1038" t="s">
        <v>167</v>
      </c>
      <c r="I1038" t="s">
        <v>168</v>
      </c>
      <c r="J1038" t="s">
        <v>169</v>
      </c>
      <c r="K1038" t="s">
        <v>1382</v>
      </c>
      <c r="L1038">
        <v>33</v>
      </c>
    </row>
    <row r="1039" spans="1:12">
      <c r="A1039" t="s">
        <v>170</v>
      </c>
      <c r="B1039" s="86">
        <v>90059</v>
      </c>
      <c r="C1039" t="s">
        <v>1360</v>
      </c>
      <c r="D1039">
        <v>60</v>
      </c>
      <c r="E1039" t="s">
        <v>177</v>
      </c>
      <c r="F1039" t="s">
        <v>178</v>
      </c>
      <c r="G1039" t="s">
        <v>179</v>
      </c>
      <c r="H1039" t="s">
        <v>1361</v>
      </c>
      <c r="I1039">
        <v>10</v>
      </c>
      <c r="J1039" t="s">
        <v>175</v>
      </c>
      <c r="K1039" t="s">
        <v>1382</v>
      </c>
      <c r="L1039">
        <v>33</v>
      </c>
    </row>
    <row r="1040" spans="1:12">
      <c r="A1040" t="s">
        <v>175</v>
      </c>
      <c r="B1040" s="86">
        <v>56135</v>
      </c>
      <c r="C1040" t="s">
        <v>1362</v>
      </c>
      <c r="D1040">
        <v>45</v>
      </c>
      <c r="E1040" t="s">
        <v>191</v>
      </c>
      <c r="G1040" t="s">
        <v>193</v>
      </c>
      <c r="H1040" t="s">
        <v>1363</v>
      </c>
      <c r="I1040">
        <v>2</v>
      </c>
      <c r="J1040" t="s">
        <v>175</v>
      </c>
      <c r="K1040" t="s">
        <v>1382</v>
      </c>
      <c r="L1040">
        <v>33</v>
      </c>
    </row>
    <row r="1041" spans="1:12">
      <c r="B1041" s="86">
        <v>15105</v>
      </c>
      <c r="C1041" t="s">
        <v>1364</v>
      </c>
      <c r="D1041">
        <v>56</v>
      </c>
      <c r="E1041" t="s">
        <v>182</v>
      </c>
      <c r="G1041" t="s">
        <v>183</v>
      </c>
      <c r="H1041" t="s">
        <v>1365</v>
      </c>
      <c r="I1041">
        <v>0</v>
      </c>
      <c r="K1041" t="s">
        <v>1382</v>
      </c>
      <c r="L1041">
        <v>33</v>
      </c>
    </row>
    <row r="1042" spans="1:12">
      <c r="B1042" t="s">
        <v>161</v>
      </c>
      <c r="C1042" t="s">
        <v>162</v>
      </c>
      <c r="D1042" t="s">
        <v>163</v>
      </c>
      <c r="E1042" t="s">
        <v>164</v>
      </c>
      <c r="F1042" t="s">
        <v>165</v>
      </c>
      <c r="G1042" t="s">
        <v>166</v>
      </c>
      <c r="H1042" t="s">
        <v>167</v>
      </c>
      <c r="I1042" t="s">
        <v>168</v>
      </c>
      <c r="J1042" t="s">
        <v>169</v>
      </c>
      <c r="K1042" t="s">
        <v>1382</v>
      </c>
      <c r="L1042">
        <v>33</v>
      </c>
    </row>
    <row r="1043" spans="1:12">
      <c r="A1043" t="s">
        <v>170</v>
      </c>
      <c r="B1043" s="86">
        <v>71436</v>
      </c>
      <c r="C1043" t="s">
        <v>1366</v>
      </c>
      <c r="D1043">
        <v>49</v>
      </c>
      <c r="E1043" t="s">
        <v>177</v>
      </c>
      <c r="F1043" t="s">
        <v>178</v>
      </c>
      <c r="G1043" t="s">
        <v>179</v>
      </c>
      <c r="H1043" t="s">
        <v>565</v>
      </c>
      <c r="I1043">
        <v>2</v>
      </c>
      <c r="J1043" t="s">
        <v>175</v>
      </c>
      <c r="K1043" t="s">
        <v>1382</v>
      </c>
      <c r="L1043">
        <v>33</v>
      </c>
    </row>
    <row r="1044" spans="1:12">
      <c r="A1044" t="s">
        <v>175</v>
      </c>
      <c r="B1044" s="86">
        <v>56951</v>
      </c>
      <c r="C1044" t="s">
        <v>1367</v>
      </c>
      <c r="D1044">
        <v>43</v>
      </c>
      <c r="E1044" t="s">
        <v>172</v>
      </c>
      <c r="G1044" t="s">
        <v>173</v>
      </c>
      <c r="H1044" t="s">
        <v>998</v>
      </c>
      <c r="I1044">
        <v>5</v>
      </c>
      <c r="J1044" t="s">
        <v>175</v>
      </c>
      <c r="K1044" t="s">
        <v>1382</v>
      </c>
      <c r="L1044">
        <v>33</v>
      </c>
    </row>
    <row r="1045" spans="1:12">
      <c r="B1045" s="86">
        <v>15652</v>
      </c>
      <c r="C1045" t="s">
        <v>1368</v>
      </c>
      <c r="D1045">
        <v>67</v>
      </c>
      <c r="E1045" t="s">
        <v>182</v>
      </c>
      <c r="G1045" t="s">
        <v>183</v>
      </c>
      <c r="H1045" t="s">
        <v>1369</v>
      </c>
      <c r="I1045">
        <v>0</v>
      </c>
      <c r="K1045" t="s">
        <v>1382</v>
      </c>
      <c r="L1045">
        <v>33</v>
      </c>
    </row>
    <row r="1046" spans="1:12">
      <c r="B1046" t="s">
        <v>161</v>
      </c>
      <c r="C1046" t="s">
        <v>162</v>
      </c>
      <c r="D1046" t="s">
        <v>163</v>
      </c>
      <c r="E1046" t="s">
        <v>164</v>
      </c>
      <c r="F1046" t="s">
        <v>165</v>
      </c>
      <c r="G1046" t="s">
        <v>166</v>
      </c>
      <c r="H1046" t="s">
        <v>167</v>
      </c>
      <c r="I1046" t="s">
        <v>168</v>
      </c>
      <c r="J1046" t="s">
        <v>169</v>
      </c>
      <c r="K1046" t="s">
        <v>1382</v>
      </c>
      <c r="L1046">
        <v>33</v>
      </c>
    </row>
    <row r="1047" spans="1:12">
      <c r="A1047" t="s">
        <v>170</v>
      </c>
      <c r="B1047" s="86">
        <v>73852</v>
      </c>
      <c r="C1047" t="s">
        <v>1370</v>
      </c>
      <c r="D1047">
        <v>75</v>
      </c>
      <c r="E1047" t="s">
        <v>312</v>
      </c>
      <c r="G1047" t="s">
        <v>179</v>
      </c>
      <c r="H1047" t="s">
        <v>1371</v>
      </c>
      <c r="I1047">
        <v>12</v>
      </c>
      <c r="J1047" t="s">
        <v>175</v>
      </c>
      <c r="K1047" t="s">
        <v>1382</v>
      </c>
      <c r="L1047">
        <v>33</v>
      </c>
    </row>
    <row r="1048" spans="1:12">
      <c r="A1048" t="s">
        <v>175</v>
      </c>
      <c r="B1048" s="86">
        <v>57647</v>
      </c>
      <c r="C1048" t="s">
        <v>1372</v>
      </c>
      <c r="D1048">
        <v>55</v>
      </c>
      <c r="E1048" t="s">
        <v>177</v>
      </c>
      <c r="F1048" t="s">
        <v>178</v>
      </c>
      <c r="G1048" t="s">
        <v>173</v>
      </c>
      <c r="H1048" t="s">
        <v>1373</v>
      </c>
      <c r="I1048">
        <v>4</v>
      </c>
      <c r="J1048" t="s">
        <v>175</v>
      </c>
      <c r="K1048" t="s">
        <v>1382</v>
      </c>
      <c r="L1048">
        <v>33</v>
      </c>
    </row>
    <row r="1049" spans="1:12">
      <c r="B1049" s="86">
        <v>18654</v>
      </c>
      <c r="C1049" t="s">
        <v>1374</v>
      </c>
      <c r="D1049">
        <v>69</v>
      </c>
      <c r="E1049" t="s">
        <v>182</v>
      </c>
      <c r="G1049" t="s">
        <v>183</v>
      </c>
      <c r="H1049" t="s">
        <v>320</v>
      </c>
      <c r="I1049">
        <v>0</v>
      </c>
      <c r="K1049" t="s">
        <v>1382</v>
      </c>
      <c r="L1049">
        <v>33</v>
      </c>
    </row>
    <row r="1050" spans="1:12">
      <c r="B1050" t="s">
        <v>161</v>
      </c>
      <c r="C1050" t="s">
        <v>162</v>
      </c>
      <c r="D1050" t="s">
        <v>163</v>
      </c>
      <c r="E1050" t="s">
        <v>164</v>
      </c>
      <c r="F1050" t="s">
        <v>165</v>
      </c>
      <c r="G1050" t="s">
        <v>166</v>
      </c>
      <c r="H1050" t="s">
        <v>167</v>
      </c>
      <c r="I1050" t="s">
        <v>168</v>
      </c>
      <c r="J1050" t="s">
        <v>169</v>
      </c>
      <c r="K1050" t="s">
        <v>1382</v>
      </c>
      <c r="L1050">
        <v>33</v>
      </c>
    </row>
    <row r="1051" spans="1:12">
      <c r="A1051" t="s">
        <v>170</v>
      </c>
      <c r="B1051" s="86">
        <v>91189</v>
      </c>
      <c r="C1051" t="s">
        <v>1375</v>
      </c>
      <c r="D1051">
        <v>40</v>
      </c>
      <c r="E1051" t="s">
        <v>177</v>
      </c>
      <c r="F1051" t="s">
        <v>178</v>
      </c>
      <c r="G1051" t="s">
        <v>179</v>
      </c>
      <c r="H1051" t="s">
        <v>1376</v>
      </c>
      <c r="I1051">
        <v>3</v>
      </c>
      <c r="J1051" t="s">
        <v>175</v>
      </c>
      <c r="K1051" t="s">
        <v>1382</v>
      </c>
      <c r="L1051">
        <v>33</v>
      </c>
    </row>
    <row r="1052" spans="1:12">
      <c r="A1052" t="s">
        <v>175</v>
      </c>
      <c r="B1052" s="86">
        <v>75338</v>
      </c>
      <c r="C1052" t="s">
        <v>1377</v>
      </c>
      <c r="D1052">
        <v>42</v>
      </c>
      <c r="E1052" t="s">
        <v>172</v>
      </c>
      <c r="G1052" t="s">
        <v>173</v>
      </c>
      <c r="H1052" t="s">
        <v>223</v>
      </c>
      <c r="I1052">
        <v>4</v>
      </c>
      <c r="J1052" t="s">
        <v>175</v>
      </c>
      <c r="K1052" t="s">
        <v>1382</v>
      </c>
      <c r="L1052">
        <v>33</v>
      </c>
    </row>
    <row r="1053" spans="1:12">
      <c r="B1053" s="86">
        <v>13629</v>
      </c>
      <c r="C1053" t="s">
        <v>1378</v>
      </c>
      <c r="D1053">
        <v>50</v>
      </c>
      <c r="E1053" t="s">
        <v>182</v>
      </c>
      <c r="G1053" t="s">
        <v>183</v>
      </c>
      <c r="H1053" t="s">
        <v>276</v>
      </c>
      <c r="I1053">
        <v>0</v>
      </c>
      <c r="K1053" t="s">
        <v>1382</v>
      </c>
      <c r="L1053">
        <v>33</v>
      </c>
    </row>
    <row r="1054" spans="1:12">
      <c r="B1054" t="s">
        <v>161</v>
      </c>
      <c r="C1054" t="s">
        <v>162</v>
      </c>
      <c r="D1054" t="s">
        <v>163</v>
      </c>
      <c r="E1054" t="s">
        <v>164</v>
      </c>
      <c r="F1054" t="s">
        <v>165</v>
      </c>
      <c r="G1054" t="s">
        <v>166</v>
      </c>
      <c r="H1054" t="s">
        <v>167</v>
      </c>
      <c r="I1054" t="s">
        <v>168</v>
      </c>
      <c r="J1054" t="s">
        <v>169</v>
      </c>
      <c r="K1054" t="s">
        <v>1382</v>
      </c>
      <c r="L1054">
        <v>33</v>
      </c>
    </row>
    <row r="1055" spans="1:12">
      <c r="A1055" t="s">
        <v>170</v>
      </c>
      <c r="B1055" s="86">
        <v>105969</v>
      </c>
      <c r="C1055" t="s">
        <v>1379</v>
      </c>
      <c r="D1055">
        <v>59</v>
      </c>
      <c r="E1055" t="s">
        <v>177</v>
      </c>
      <c r="F1055" t="s">
        <v>178</v>
      </c>
      <c r="G1055" t="s">
        <v>179</v>
      </c>
      <c r="H1055" t="s">
        <v>1380</v>
      </c>
      <c r="I1055">
        <v>5</v>
      </c>
      <c r="J1055" t="s">
        <v>175</v>
      </c>
      <c r="K1055" t="s">
        <v>1382</v>
      </c>
      <c r="L1055">
        <v>33</v>
      </c>
    </row>
    <row r="1056" spans="1:12">
      <c r="B1056" s="86">
        <v>27693</v>
      </c>
      <c r="C1056" t="s">
        <v>1381</v>
      </c>
      <c r="D1056">
        <v>57</v>
      </c>
      <c r="E1056" t="s">
        <v>182</v>
      </c>
      <c r="G1056" t="s">
        <v>183</v>
      </c>
      <c r="H1056" t="s">
        <v>320</v>
      </c>
      <c r="I1056">
        <v>0</v>
      </c>
      <c r="K1056" t="s">
        <v>1382</v>
      </c>
      <c r="L1056">
        <v>33</v>
      </c>
    </row>
    <row r="1058" spans="1:12">
      <c r="B1058" t="s">
        <v>161</v>
      </c>
      <c r="C1058" t="s">
        <v>162</v>
      </c>
      <c r="D1058" t="s">
        <v>163</v>
      </c>
      <c r="E1058" t="s">
        <v>164</v>
      </c>
      <c r="F1058" t="s">
        <v>165</v>
      </c>
      <c r="G1058" t="s">
        <v>166</v>
      </c>
      <c r="H1058" t="s">
        <v>167</v>
      </c>
      <c r="I1058" t="s">
        <v>168</v>
      </c>
      <c r="J1058" t="s">
        <v>169</v>
      </c>
      <c r="K1058" t="s">
        <v>1410</v>
      </c>
      <c r="L1058">
        <v>34</v>
      </c>
    </row>
    <row r="1059" spans="1:12">
      <c r="A1059" t="s">
        <v>170</v>
      </c>
      <c r="B1059" s="86">
        <v>96236</v>
      </c>
      <c r="C1059" t="s">
        <v>1383</v>
      </c>
      <c r="D1059">
        <v>57</v>
      </c>
      <c r="E1059" t="s">
        <v>177</v>
      </c>
      <c r="F1059" t="s">
        <v>178</v>
      </c>
      <c r="G1059" t="s">
        <v>179</v>
      </c>
      <c r="H1059" t="s">
        <v>1384</v>
      </c>
      <c r="I1059">
        <v>8</v>
      </c>
      <c r="J1059" t="s">
        <v>175</v>
      </c>
      <c r="K1059" t="s">
        <v>1410</v>
      </c>
      <c r="L1059">
        <v>34</v>
      </c>
    </row>
    <row r="1060" spans="1:12">
      <c r="B1060" s="86">
        <v>25452</v>
      </c>
      <c r="C1060" t="s">
        <v>1385</v>
      </c>
      <c r="D1060">
        <v>48</v>
      </c>
      <c r="E1060" t="s">
        <v>191</v>
      </c>
      <c r="G1060" t="s">
        <v>183</v>
      </c>
      <c r="H1060" t="s">
        <v>187</v>
      </c>
      <c r="I1060">
        <v>0</v>
      </c>
      <c r="J1060" t="s">
        <v>175</v>
      </c>
      <c r="K1060" t="s">
        <v>1410</v>
      </c>
      <c r="L1060">
        <v>34</v>
      </c>
    </row>
    <row r="1061" spans="1:12">
      <c r="B1061" s="86">
        <v>18737</v>
      </c>
      <c r="C1061" t="s">
        <v>1386</v>
      </c>
      <c r="D1061">
        <v>48</v>
      </c>
      <c r="E1061" t="s">
        <v>182</v>
      </c>
      <c r="G1061" t="s">
        <v>183</v>
      </c>
      <c r="H1061" t="s">
        <v>217</v>
      </c>
      <c r="I1061">
        <v>0</v>
      </c>
      <c r="K1061" t="s">
        <v>1410</v>
      </c>
      <c r="L1061">
        <v>34</v>
      </c>
    </row>
    <row r="1062" spans="1:12">
      <c r="B1062" s="86">
        <v>5986</v>
      </c>
      <c r="C1062" t="s">
        <v>1387</v>
      </c>
      <c r="D1062">
        <v>47</v>
      </c>
      <c r="E1062" t="s">
        <v>312</v>
      </c>
      <c r="G1062" t="s">
        <v>183</v>
      </c>
      <c r="H1062" t="s">
        <v>1388</v>
      </c>
      <c r="I1062">
        <v>0</v>
      </c>
      <c r="J1062" t="s">
        <v>175</v>
      </c>
      <c r="K1062" t="s">
        <v>1410</v>
      </c>
      <c r="L1062">
        <v>34</v>
      </c>
    </row>
    <row r="1063" spans="1:12">
      <c r="B1063" t="s">
        <v>161</v>
      </c>
      <c r="C1063" t="s">
        <v>162</v>
      </c>
      <c r="D1063" t="s">
        <v>163</v>
      </c>
      <c r="E1063" t="s">
        <v>164</v>
      </c>
      <c r="F1063" t="s">
        <v>165</v>
      </c>
      <c r="G1063" t="s">
        <v>166</v>
      </c>
      <c r="H1063" t="s">
        <v>167</v>
      </c>
      <c r="I1063" t="s">
        <v>168</v>
      </c>
      <c r="J1063" t="s">
        <v>169</v>
      </c>
      <c r="K1063" t="s">
        <v>1410</v>
      </c>
      <c r="L1063">
        <v>34</v>
      </c>
    </row>
    <row r="1064" spans="1:12">
      <c r="A1064" t="s">
        <v>170</v>
      </c>
      <c r="B1064" s="86">
        <v>102719</v>
      </c>
      <c r="C1064" t="s">
        <v>1389</v>
      </c>
      <c r="D1064">
        <v>66</v>
      </c>
      <c r="E1064" t="s">
        <v>177</v>
      </c>
      <c r="F1064" t="s">
        <v>178</v>
      </c>
      <c r="G1064" t="s">
        <v>179</v>
      </c>
      <c r="H1064" t="s">
        <v>873</v>
      </c>
      <c r="I1064">
        <v>3</v>
      </c>
      <c r="J1064" t="s">
        <v>175</v>
      </c>
      <c r="K1064" t="s">
        <v>1410</v>
      </c>
      <c r="L1064">
        <v>34</v>
      </c>
    </row>
    <row r="1065" spans="1:12">
      <c r="B1065" s="86">
        <v>77234</v>
      </c>
      <c r="C1065" t="s">
        <v>1390</v>
      </c>
      <c r="D1065">
        <v>43</v>
      </c>
      <c r="E1065" t="s">
        <v>172</v>
      </c>
      <c r="G1065" t="s">
        <v>193</v>
      </c>
      <c r="H1065" t="s">
        <v>356</v>
      </c>
      <c r="I1065">
        <v>3</v>
      </c>
      <c r="J1065" t="s">
        <v>175</v>
      </c>
      <c r="K1065" t="s">
        <v>1410</v>
      </c>
      <c r="L1065">
        <v>34</v>
      </c>
    </row>
    <row r="1066" spans="1:12">
      <c r="B1066" s="86">
        <v>16794</v>
      </c>
      <c r="C1066" t="s">
        <v>1391</v>
      </c>
      <c r="D1066">
        <v>60</v>
      </c>
      <c r="E1066" t="s">
        <v>182</v>
      </c>
      <c r="G1066" t="s">
        <v>183</v>
      </c>
      <c r="H1066" t="s">
        <v>320</v>
      </c>
      <c r="I1066">
        <v>0</v>
      </c>
      <c r="K1066" t="s">
        <v>1410</v>
      </c>
      <c r="L1066">
        <v>34</v>
      </c>
    </row>
    <row r="1067" spans="1:12">
      <c r="B1067" t="s">
        <v>161</v>
      </c>
      <c r="C1067" t="s">
        <v>162</v>
      </c>
      <c r="D1067" t="s">
        <v>163</v>
      </c>
      <c r="E1067" t="s">
        <v>164</v>
      </c>
      <c r="F1067" t="s">
        <v>165</v>
      </c>
      <c r="G1067" t="s">
        <v>166</v>
      </c>
      <c r="H1067" t="s">
        <v>167</v>
      </c>
      <c r="I1067" t="s">
        <v>168</v>
      </c>
      <c r="J1067" t="s">
        <v>169</v>
      </c>
      <c r="K1067" t="s">
        <v>1410</v>
      </c>
      <c r="L1067">
        <v>34</v>
      </c>
    </row>
    <row r="1068" spans="1:12">
      <c r="A1068" t="s">
        <v>170</v>
      </c>
      <c r="B1068" s="86">
        <v>85311</v>
      </c>
      <c r="C1068" t="s">
        <v>1392</v>
      </c>
      <c r="D1068">
        <v>51</v>
      </c>
      <c r="E1068" t="s">
        <v>177</v>
      </c>
      <c r="F1068" t="s">
        <v>178</v>
      </c>
      <c r="G1068" t="s">
        <v>179</v>
      </c>
      <c r="H1068" t="s">
        <v>754</v>
      </c>
      <c r="I1068">
        <v>6</v>
      </c>
      <c r="J1068" t="s">
        <v>175</v>
      </c>
      <c r="K1068" t="s">
        <v>1410</v>
      </c>
      <c r="L1068">
        <v>34</v>
      </c>
    </row>
    <row r="1069" spans="1:12">
      <c r="B1069" s="86">
        <v>66549</v>
      </c>
      <c r="C1069" t="s">
        <v>1393</v>
      </c>
      <c r="D1069">
        <v>44</v>
      </c>
      <c r="E1069" t="s">
        <v>172</v>
      </c>
      <c r="G1069" t="s">
        <v>193</v>
      </c>
      <c r="H1069" t="s">
        <v>1327</v>
      </c>
      <c r="I1069">
        <v>1</v>
      </c>
      <c r="J1069" t="s">
        <v>175</v>
      </c>
      <c r="K1069" t="s">
        <v>1410</v>
      </c>
      <c r="L1069">
        <v>34</v>
      </c>
    </row>
    <row r="1070" spans="1:12">
      <c r="B1070" s="86">
        <v>16514</v>
      </c>
      <c r="C1070" t="s">
        <v>1394</v>
      </c>
      <c r="D1070">
        <v>67</v>
      </c>
      <c r="E1070" t="s">
        <v>182</v>
      </c>
      <c r="G1070" t="s">
        <v>183</v>
      </c>
      <c r="H1070" t="s">
        <v>320</v>
      </c>
      <c r="I1070">
        <v>0</v>
      </c>
      <c r="K1070" t="s">
        <v>1410</v>
      </c>
      <c r="L1070">
        <v>34</v>
      </c>
    </row>
    <row r="1071" spans="1:12">
      <c r="B1071" t="s">
        <v>161</v>
      </c>
      <c r="C1071" t="s">
        <v>162</v>
      </c>
      <c r="D1071" t="s">
        <v>163</v>
      </c>
      <c r="E1071" t="s">
        <v>164</v>
      </c>
      <c r="F1071" t="s">
        <v>165</v>
      </c>
      <c r="G1071" t="s">
        <v>166</v>
      </c>
      <c r="H1071" t="s">
        <v>167</v>
      </c>
      <c r="I1071" t="s">
        <v>168</v>
      </c>
      <c r="J1071" t="s">
        <v>169</v>
      </c>
      <c r="K1071" t="s">
        <v>1410</v>
      </c>
      <c r="L1071">
        <v>34</v>
      </c>
    </row>
    <row r="1072" spans="1:12">
      <c r="A1072" t="s">
        <v>170</v>
      </c>
      <c r="B1072" s="86">
        <v>89748</v>
      </c>
      <c r="C1072" t="s">
        <v>1395</v>
      </c>
      <c r="D1072">
        <v>44</v>
      </c>
      <c r="E1072" t="s">
        <v>177</v>
      </c>
      <c r="F1072" t="s">
        <v>178</v>
      </c>
      <c r="G1072" t="s">
        <v>179</v>
      </c>
      <c r="H1072" t="s">
        <v>187</v>
      </c>
      <c r="I1072">
        <v>2</v>
      </c>
      <c r="J1072" t="s">
        <v>175</v>
      </c>
      <c r="K1072" t="s">
        <v>1410</v>
      </c>
      <c r="L1072">
        <v>34</v>
      </c>
    </row>
    <row r="1073" spans="1:12">
      <c r="B1073" s="86">
        <v>26977</v>
      </c>
      <c r="C1073" t="s">
        <v>1396</v>
      </c>
      <c r="D1073">
        <v>51</v>
      </c>
      <c r="E1073" t="s">
        <v>312</v>
      </c>
      <c r="G1073" t="s">
        <v>173</v>
      </c>
      <c r="H1073" t="s">
        <v>1397</v>
      </c>
      <c r="I1073">
        <v>1</v>
      </c>
      <c r="J1073" t="s">
        <v>175</v>
      </c>
      <c r="K1073" t="s">
        <v>1410</v>
      </c>
      <c r="L1073">
        <v>34</v>
      </c>
    </row>
    <row r="1074" spans="1:12">
      <c r="B1074" s="86">
        <v>21500</v>
      </c>
      <c r="C1074" t="s">
        <v>1398</v>
      </c>
      <c r="D1074">
        <v>52</v>
      </c>
      <c r="E1074" t="s">
        <v>182</v>
      </c>
      <c r="G1074" t="s">
        <v>183</v>
      </c>
      <c r="H1074" t="s">
        <v>320</v>
      </c>
      <c r="I1074">
        <v>0</v>
      </c>
      <c r="K1074" t="s">
        <v>1410</v>
      </c>
      <c r="L1074">
        <v>34</v>
      </c>
    </row>
    <row r="1075" spans="1:12">
      <c r="B1075" t="s">
        <v>161</v>
      </c>
      <c r="C1075" t="s">
        <v>162</v>
      </c>
      <c r="D1075" t="s">
        <v>163</v>
      </c>
      <c r="E1075" t="s">
        <v>164</v>
      </c>
      <c r="F1075" t="s">
        <v>165</v>
      </c>
      <c r="G1075" t="s">
        <v>166</v>
      </c>
      <c r="H1075" t="s">
        <v>167</v>
      </c>
      <c r="I1075" t="s">
        <v>168</v>
      </c>
      <c r="J1075" t="s">
        <v>169</v>
      </c>
      <c r="K1075" t="s">
        <v>1410</v>
      </c>
      <c r="L1075">
        <v>34</v>
      </c>
    </row>
    <row r="1076" spans="1:12">
      <c r="A1076" t="s">
        <v>170</v>
      </c>
      <c r="B1076" s="86">
        <v>95526</v>
      </c>
      <c r="C1076" t="s">
        <v>1399</v>
      </c>
      <c r="D1076">
        <v>56</v>
      </c>
      <c r="E1076" t="s">
        <v>177</v>
      </c>
      <c r="F1076" t="s">
        <v>178</v>
      </c>
      <c r="G1076" t="s">
        <v>179</v>
      </c>
      <c r="H1076" t="s">
        <v>514</v>
      </c>
      <c r="I1076">
        <v>4</v>
      </c>
      <c r="J1076" t="s">
        <v>175</v>
      </c>
      <c r="K1076" t="s">
        <v>1410</v>
      </c>
      <c r="L1076">
        <v>34</v>
      </c>
    </row>
    <row r="1077" spans="1:12">
      <c r="B1077" s="86">
        <v>27406</v>
      </c>
      <c r="C1077" t="s">
        <v>1400</v>
      </c>
      <c r="D1077">
        <v>62</v>
      </c>
      <c r="E1077" t="s">
        <v>182</v>
      </c>
      <c r="G1077" t="s">
        <v>183</v>
      </c>
      <c r="H1077" t="s">
        <v>1401</v>
      </c>
      <c r="I1077">
        <v>0</v>
      </c>
      <c r="K1077" t="s">
        <v>1410</v>
      </c>
      <c r="L1077">
        <v>34</v>
      </c>
    </row>
    <row r="1078" spans="1:12">
      <c r="B1078" t="s">
        <v>161</v>
      </c>
      <c r="C1078" t="s">
        <v>162</v>
      </c>
      <c r="D1078" t="s">
        <v>163</v>
      </c>
      <c r="E1078" t="s">
        <v>164</v>
      </c>
      <c r="F1078" t="s">
        <v>165</v>
      </c>
      <c r="G1078" t="s">
        <v>166</v>
      </c>
      <c r="H1078" t="s">
        <v>167</v>
      </c>
      <c r="I1078" t="s">
        <v>168</v>
      </c>
      <c r="J1078" t="s">
        <v>169</v>
      </c>
      <c r="K1078" t="s">
        <v>1410</v>
      </c>
      <c r="L1078">
        <v>34</v>
      </c>
    </row>
    <row r="1079" spans="1:12">
      <c r="A1079" t="s">
        <v>170</v>
      </c>
      <c r="B1079" s="86">
        <v>89756</v>
      </c>
      <c r="C1079" t="s">
        <v>1402</v>
      </c>
      <c r="D1079">
        <v>78</v>
      </c>
      <c r="E1079" t="s">
        <v>186</v>
      </c>
      <c r="G1079" t="s">
        <v>179</v>
      </c>
      <c r="H1079" t="s">
        <v>752</v>
      </c>
      <c r="I1079">
        <v>13</v>
      </c>
      <c r="K1079" t="s">
        <v>1410</v>
      </c>
      <c r="L1079">
        <v>34</v>
      </c>
    </row>
    <row r="1080" spans="1:12">
      <c r="A1080" t="s">
        <v>175</v>
      </c>
      <c r="B1080" s="86">
        <v>65494</v>
      </c>
      <c r="C1080" t="s">
        <v>1403</v>
      </c>
      <c r="D1080">
        <v>64</v>
      </c>
      <c r="E1080" t="s">
        <v>177</v>
      </c>
      <c r="G1080" t="s">
        <v>173</v>
      </c>
      <c r="H1080" t="s">
        <v>1404</v>
      </c>
      <c r="I1080">
        <v>2</v>
      </c>
      <c r="J1080" t="s">
        <v>175</v>
      </c>
      <c r="K1080" t="s">
        <v>1410</v>
      </c>
      <c r="L1080">
        <v>34</v>
      </c>
    </row>
    <row r="1081" spans="1:12">
      <c r="B1081" s="86">
        <v>16839</v>
      </c>
      <c r="C1081" t="s">
        <v>1405</v>
      </c>
      <c r="D1081">
        <v>63</v>
      </c>
      <c r="E1081" t="s">
        <v>182</v>
      </c>
      <c r="G1081" t="s">
        <v>183</v>
      </c>
      <c r="H1081" t="s">
        <v>320</v>
      </c>
      <c r="I1081">
        <v>0</v>
      </c>
      <c r="K1081" t="s">
        <v>1410</v>
      </c>
      <c r="L1081">
        <v>34</v>
      </c>
    </row>
    <row r="1082" spans="1:12">
      <c r="B1082" t="s">
        <v>161</v>
      </c>
      <c r="C1082" t="s">
        <v>162</v>
      </c>
      <c r="D1082" t="s">
        <v>163</v>
      </c>
      <c r="E1082" t="s">
        <v>164</v>
      </c>
      <c r="F1082" t="s">
        <v>165</v>
      </c>
      <c r="G1082" t="s">
        <v>166</v>
      </c>
      <c r="H1082" t="s">
        <v>167</v>
      </c>
      <c r="I1082" t="s">
        <v>168</v>
      </c>
      <c r="J1082" t="s">
        <v>169</v>
      </c>
      <c r="K1082" t="s">
        <v>1410</v>
      </c>
      <c r="L1082">
        <v>34</v>
      </c>
    </row>
    <row r="1083" spans="1:12">
      <c r="A1083" t="s">
        <v>170</v>
      </c>
      <c r="B1083" s="86">
        <v>101809</v>
      </c>
      <c r="C1083" t="s">
        <v>1406</v>
      </c>
      <c r="D1083">
        <v>31</v>
      </c>
      <c r="E1083" t="s">
        <v>177</v>
      </c>
      <c r="F1083" t="s">
        <v>178</v>
      </c>
      <c r="G1083" t="s">
        <v>179</v>
      </c>
      <c r="H1083" t="s">
        <v>938</v>
      </c>
      <c r="I1083">
        <v>2</v>
      </c>
      <c r="J1083" t="s">
        <v>175</v>
      </c>
      <c r="K1083" t="s">
        <v>1410</v>
      </c>
      <c r="L1083">
        <v>34</v>
      </c>
    </row>
    <row r="1084" spans="1:12">
      <c r="B1084" s="86">
        <v>40000</v>
      </c>
      <c r="C1084" t="s">
        <v>1407</v>
      </c>
      <c r="D1084">
        <v>31</v>
      </c>
      <c r="E1084" t="s">
        <v>172</v>
      </c>
      <c r="G1084" t="s">
        <v>183</v>
      </c>
      <c r="H1084" t="s">
        <v>242</v>
      </c>
      <c r="I1084">
        <v>0</v>
      </c>
      <c r="J1084" t="s">
        <v>175</v>
      </c>
      <c r="K1084" t="s">
        <v>1410</v>
      </c>
      <c r="L1084">
        <v>34</v>
      </c>
    </row>
    <row r="1085" spans="1:12">
      <c r="B1085" s="86">
        <v>18186</v>
      </c>
      <c r="C1085" t="s">
        <v>1408</v>
      </c>
      <c r="D1085">
        <v>32</v>
      </c>
      <c r="E1085" t="s">
        <v>312</v>
      </c>
      <c r="G1085" t="s">
        <v>173</v>
      </c>
      <c r="H1085" t="s">
        <v>1101</v>
      </c>
      <c r="I1085">
        <v>1</v>
      </c>
      <c r="J1085" t="s">
        <v>175</v>
      </c>
      <c r="K1085" t="s">
        <v>1410</v>
      </c>
      <c r="L1085">
        <v>34</v>
      </c>
    </row>
    <row r="1086" spans="1:12">
      <c r="B1086" s="86">
        <v>14811</v>
      </c>
      <c r="C1086" t="s">
        <v>1409</v>
      </c>
      <c r="D1086">
        <v>58</v>
      </c>
      <c r="E1086" t="s">
        <v>182</v>
      </c>
      <c r="G1086" t="s">
        <v>183</v>
      </c>
      <c r="H1086" t="s">
        <v>893</v>
      </c>
      <c r="I1086">
        <v>0</v>
      </c>
      <c r="K1086" t="s">
        <v>1410</v>
      </c>
      <c r="L1086">
        <v>34</v>
      </c>
    </row>
    <row r="1088" spans="1:12">
      <c r="B1088" t="s">
        <v>161</v>
      </c>
      <c r="C1088" t="s">
        <v>162</v>
      </c>
      <c r="D1088" t="s">
        <v>163</v>
      </c>
      <c r="E1088" t="s">
        <v>164</v>
      </c>
      <c r="F1088" t="s">
        <v>165</v>
      </c>
      <c r="G1088" t="s">
        <v>166</v>
      </c>
      <c r="H1088" t="s">
        <v>167</v>
      </c>
      <c r="I1088" t="s">
        <v>168</v>
      </c>
      <c r="J1088" t="s">
        <v>169</v>
      </c>
      <c r="K1088" t="s">
        <v>1428</v>
      </c>
      <c r="L1088">
        <v>35</v>
      </c>
    </row>
    <row r="1089" spans="1:12">
      <c r="A1089" t="s">
        <v>170</v>
      </c>
      <c r="B1089" s="86">
        <v>120084</v>
      </c>
      <c r="C1089" t="s">
        <v>1411</v>
      </c>
      <c r="D1089">
        <v>72</v>
      </c>
      <c r="E1089" t="s">
        <v>177</v>
      </c>
      <c r="F1089" t="s">
        <v>178</v>
      </c>
      <c r="G1089" t="s">
        <v>179</v>
      </c>
      <c r="H1089" t="s">
        <v>1412</v>
      </c>
      <c r="I1089">
        <v>12</v>
      </c>
      <c r="J1089" t="s">
        <v>175</v>
      </c>
      <c r="K1089" t="s">
        <v>1428</v>
      </c>
      <c r="L1089">
        <v>35</v>
      </c>
    </row>
    <row r="1090" spans="1:12">
      <c r="B1090" s="86">
        <v>39375</v>
      </c>
      <c r="C1090" t="s">
        <v>1413</v>
      </c>
      <c r="D1090">
        <v>40</v>
      </c>
      <c r="E1090" t="s">
        <v>191</v>
      </c>
      <c r="F1090" t="s">
        <v>192</v>
      </c>
      <c r="G1090" t="s">
        <v>193</v>
      </c>
      <c r="H1090" t="s">
        <v>1414</v>
      </c>
      <c r="I1090">
        <v>1</v>
      </c>
      <c r="J1090" t="s">
        <v>175</v>
      </c>
      <c r="K1090" t="s">
        <v>1428</v>
      </c>
      <c r="L1090">
        <v>35</v>
      </c>
    </row>
    <row r="1091" spans="1:12">
      <c r="B1091" s="86">
        <v>16890</v>
      </c>
      <c r="C1091" t="s">
        <v>1415</v>
      </c>
      <c r="D1091">
        <v>62</v>
      </c>
      <c r="E1091" t="s">
        <v>182</v>
      </c>
      <c r="G1091" t="s">
        <v>183</v>
      </c>
      <c r="H1091" t="s">
        <v>1416</v>
      </c>
      <c r="I1091">
        <v>0</v>
      </c>
      <c r="K1091" t="s">
        <v>1428</v>
      </c>
      <c r="L1091">
        <v>35</v>
      </c>
    </row>
    <row r="1092" spans="1:12">
      <c r="B1092" t="s">
        <v>161</v>
      </c>
      <c r="C1092" t="s">
        <v>162</v>
      </c>
      <c r="D1092" t="s">
        <v>163</v>
      </c>
      <c r="E1092" t="s">
        <v>164</v>
      </c>
      <c r="F1092" t="s">
        <v>165</v>
      </c>
      <c r="G1092" t="s">
        <v>166</v>
      </c>
      <c r="H1092" t="s">
        <v>167</v>
      </c>
      <c r="I1092" t="s">
        <v>168</v>
      </c>
      <c r="J1092" t="s">
        <v>169</v>
      </c>
      <c r="K1092" t="s">
        <v>1428</v>
      </c>
      <c r="L1092">
        <v>35</v>
      </c>
    </row>
    <row r="1093" spans="1:12">
      <c r="A1093" t="s">
        <v>170</v>
      </c>
      <c r="B1093" s="86">
        <v>96799</v>
      </c>
      <c r="C1093" t="s">
        <v>1417</v>
      </c>
      <c r="D1093">
        <v>55</v>
      </c>
      <c r="E1093" t="s">
        <v>177</v>
      </c>
      <c r="F1093" t="s">
        <v>178</v>
      </c>
      <c r="G1093" t="s">
        <v>179</v>
      </c>
      <c r="H1093" t="s">
        <v>345</v>
      </c>
      <c r="I1093">
        <v>2</v>
      </c>
      <c r="J1093" t="s">
        <v>175</v>
      </c>
      <c r="K1093" t="s">
        <v>1428</v>
      </c>
      <c r="L1093">
        <v>35</v>
      </c>
    </row>
    <row r="1094" spans="1:12">
      <c r="B1094" s="86">
        <v>57814</v>
      </c>
      <c r="C1094" t="s">
        <v>1418</v>
      </c>
      <c r="D1094">
        <v>60</v>
      </c>
      <c r="E1094" t="s">
        <v>172</v>
      </c>
      <c r="G1094" t="s">
        <v>193</v>
      </c>
      <c r="H1094" t="s">
        <v>618</v>
      </c>
      <c r="I1094">
        <v>5</v>
      </c>
      <c r="J1094" t="s">
        <v>175</v>
      </c>
      <c r="K1094" t="s">
        <v>1428</v>
      </c>
      <c r="L1094">
        <v>35</v>
      </c>
    </row>
    <row r="1095" spans="1:12">
      <c r="B1095" s="86">
        <v>11115</v>
      </c>
      <c r="C1095" t="s">
        <v>1419</v>
      </c>
      <c r="D1095">
        <v>60</v>
      </c>
      <c r="E1095" t="s">
        <v>182</v>
      </c>
      <c r="G1095" t="s">
        <v>183</v>
      </c>
      <c r="H1095" t="s">
        <v>1420</v>
      </c>
      <c r="I1095">
        <v>0</v>
      </c>
      <c r="K1095" t="s">
        <v>1428</v>
      </c>
      <c r="L1095">
        <v>35</v>
      </c>
    </row>
    <row r="1096" spans="1:12">
      <c r="B1096" t="s">
        <v>161</v>
      </c>
      <c r="C1096" t="s">
        <v>162</v>
      </c>
      <c r="D1096" t="s">
        <v>163</v>
      </c>
      <c r="E1096" t="s">
        <v>164</v>
      </c>
      <c r="F1096" t="s">
        <v>165</v>
      </c>
      <c r="G1096" t="s">
        <v>166</v>
      </c>
      <c r="H1096" t="s">
        <v>167</v>
      </c>
      <c r="I1096" t="s">
        <v>168</v>
      </c>
      <c r="J1096" t="s">
        <v>169</v>
      </c>
      <c r="K1096" t="s">
        <v>1428</v>
      </c>
      <c r="L1096">
        <v>35</v>
      </c>
    </row>
    <row r="1097" spans="1:12">
      <c r="A1097" t="s">
        <v>170</v>
      </c>
      <c r="B1097" s="86">
        <v>93248</v>
      </c>
      <c r="C1097" t="s">
        <v>1421</v>
      </c>
      <c r="D1097">
        <v>72</v>
      </c>
      <c r="E1097" t="s">
        <v>177</v>
      </c>
      <c r="F1097" t="s">
        <v>178</v>
      </c>
      <c r="G1097" t="s">
        <v>179</v>
      </c>
      <c r="H1097" t="s">
        <v>213</v>
      </c>
      <c r="I1097">
        <v>9</v>
      </c>
      <c r="J1097" t="s">
        <v>175</v>
      </c>
      <c r="K1097" t="s">
        <v>1428</v>
      </c>
      <c r="L1097">
        <v>35</v>
      </c>
    </row>
    <row r="1098" spans="1:12">
      <c r="B1098" s="86">
        <v>29329</v>
      </c>
      <c r="C1098" t="s">
        <v>1422</v>
      </c>
      <c r="D1098">
        <v>44</v>
      </c>
      <c r="E1098" t="s">
        <v>172</v>
      </c>
      <c r="G1098" t="s">
        <v>193</v>
      </c>
      <c r="H1098" t="s">
        <v>842</v>
      </c>
      <c r="I1098">
        <v>1</v>
      </c>
      <c r="J1098" t="s">
        <v>175</v>
      </c>
      <c r="K1098" t="s">
        <v>1428</v>
      </c>
      <c r="L1098">
        <v>35</v>
      </c>
    </row>
    <row r="1099" spans="1:12">
      <c r="B1099" s="86">
        <v>13818</v>
      </c>
      <c r="C1099" t="s">
        <v>1423</v>
      </c>
      <c r="D1099">
        <v>28</v>
      </c>
      <c r="E1099" t="s">
        <v>182</v>
      </c>
      <c r="G1099" t="s">
        <v>183</v>
      </c>
      <c r="H1099" t="s">
        <v>306</v>
      </c>
      <c r="I1099">
        <v>0</v>
      </c>
      <c r="K1099" t="s">
        <v>1428</v>
      </c>
      <c r="L1099">
        <v>35</v>
      </c>
    </row>
    <row r="1100" spans="1:12">
      <c r="B1100" t="s">
        <v>161</v>
      </c>
      <c r="C1100" t="s">
        <v>162</v>
      </c>
      <c r="D1100" t="s">
        <v>163</v>
      </c>
      <c r="E1100" t="s">
        <v>164</v>
      </c>
      <c r="F1100" t="s">
        <v>165</v>
      </c>
      <c r="G1100" t="s">
        <v>166</v>
      </c>
      <c r="H1100" t="s">
        <v>167</v>
      </c>
      <c r="I1100" t="s">
        <v>168</v>
      </c>
      <c r="J1100" t="s">
        <v>169</v>
      </c>
      <c r="K1100" t="s">
        <v>1428</v>
      </c>
      <c r="L1100">
        <v>35</v>
      </c>
    </row>
    <row r="1101" spans="1:12">
      <c r="A1101" t="s">
        <v>170</v>
      </c>
      <c r="B1101" s="86">
        <v>100829</v>
      </c>
      <c r="C1101" t="s">
        <v>1424</v>
      </c>
      <c r="D1101">
        <v>60</v>
      </c>
      <c r="E1101" t="s">
        <v>177</v>
      </c>
      <c r="F1101" t="s">
        <v>178</v>
      </c>
      <c r="G1101" t="s">
        <v>179</v>
      </c>
      <c r="H1101" t="s">
        <v>1425</v>
      </c>
      <c r="I1101">
        <v>8</v>
      </c>
      <c r="K1101" t="s">
        <v>1428</v>
      </c>
      <c r="L1101">
        <v>35</v>
      </c>
    </row>
    <row r="1102" spans="1:12">
      <c r="B1102" s="86">
        <v>17358</v>
      </c>
      <c r="C1102" t="s">
        <v>1426</v>
      </c>
      <c r="D1102">
        <v>61</v>
      </c>
      <c r="E1102" t="s">
        <v>182</v>
      </c>
      <c r="G1102" t="s">
        <v>183</v>
      </c>
      <c r="H1102" t="s">
        <v>893</v>
      </c>
      <c r="I1102">
        <v>0</v>
      </c>
      <c r="K1102" t="s">
        <v>1428</v>
      </c>
      <c r="L1102">
        <v>35</v>
      </c>
    </row>
    <row r="1103" spans="1:12">
      <c r="B1103" s="86">
        <v>14018</v>
      </c>
      <c r="C1103" t="s">
        <v>1427</v>
      </c>
      <c r="D1103">
        <v>51</v>
      </c>
      <c r="E1103" t="s">
        <v>186</v>
      </c>
      <c r="F1103" t="s">
        <v>192</v>
      </c>
      <c r="G1103" t="s">
        <v>183</v>
      </c>
      <c r="H1103" t="s">
        <v>382</v>
      </c>
      <c r="I1103">
        <v>0</v>
      </c>
      <c r="K1103" t="s">
        <v>1428</v>
      </c>
      <c r="L1103">
        <v>35</v>
      </c>
    </row>
    <row r="1105" spans="1:12">
      <c r="B1105" t="s">
        <v>161</v>
      </c>
      <c r="C1105" t="s">
        <v>162</v>
      </c>
      <c r="D1105" t="s">
        <v>163</v>
      </c>
      <c r="E1105" t="s">
        <v>164</v>
      </c>
      <c r="F1105" t="s">
        <v>165</v>
      </c>
      <c r="G1105" t="s">
        <v>166</v>
      </c>
      <c r="H1105" t="s">
        <v>167</v>
      </c>
      <c r="I1105" t="s">
        <v>168</v>
      </c>
      <c r="J1105" t="s">
        <v>169</v>
      </c>
      <c r="K1105" t="s">
        <v>1436</v>
      </c>
      <c r="L1105">
        <v>36</v>
      </c>
    </row>
    <row r="1106" spans="1:12">
      <c r="A1106" t="s">
        <v>170</v>
      </c>
      <c r="B1106" s="86">
        <v>92166</v>
      </c>
      <c r="C1106" t="s">
        <v>1429</v>
      </c>
      <c r="D1106">
        <v>45</v>
      </c>
      <c r="E1106" t="s">
        <v>177</v>
      </c>
      <c r="F1106" t="s">
        <v>178</v>
      </c>
      <c r="G1106" t="s">
        <v>179</v>
      </c>
      <c r="H1106" t="s">
        <v>514</v>
      </c>
      <c r="I1106">
        <v>6</v>
      </c>
      <c r="J1106" t="s">
        <v>175</v>
      </c>
      <c r="K1106" t="s">
        <v>1436</v>
      </c>
      <c r="L1106">
        <v>36</v>
      </c>
    </row>
    <row r="1107" spans="1:12">
      <c r="B1107" s="86">
        <v>69188</v>
      </c>
      <c r="C1107" t="s">
        <v>1430</v>
      </c>
      <c r="D1107">
        <v>48</v>
      </c>
      <c r="E1107" t="s">
        <v>172</v>
      </c>
      <c r="G1107" t="s">
        <v>193</v>
      </c>
      <c r="H1107" t="s">
        <v>1431</v>
      </c>
      <c r="I1107">
        <v>1</v>
      </c>
      <c r="J1107" t="s">
        <v>175</v>
      </c>
      <c r="K1107" t="s">
        <v>1436</v>
      </c>
      <c r="L1107">
        <v>36</v>
      </c>
    </row>
    <row r="1108" spans="1:12">
      <c r="B1108" s="86">
        <v>15776</v>
      </c>
      <c r="C1108" t="s">
        <v>1432</v>
      </c>
      <c r="D1108">
        <v>66</v>
      </c>
      <c r="E1108" t="s">
        <v>182</v>
      </c>
      <c r="G1108" t="s">
        <v>183</v>
      </c>
      <c r="H1108" t="s">
        <v>893</v>
      </c>
      <c r="I1108">
        <v>0</v>
      </c>
      <c r="K1108" t="s">
        <v>1436</v>
      </c>
      <c r="L1108">
        <v>36</v>
      </c>
    </row>
    <row r="1109" spans="1:12">
      <c r="B1109" t="s">
        <v>161</v>
      </c>
      <c r="C1109" t="s">
        <v>162</v>
      </c>
      <c r="D1109" t="s">
        <v>163</v>
      </c>
      <c r="E1109" t="s">
        <v>164</v>
      </c>
      <c r="F1109" t="s">
        <v>165</v>
      </c>
      <c r="G1109" t="s">
        <v>166</v>
      </c>
      <c r="H1109" t="s">
        <v>167</v>
      </c>
      <c r="I1109" t="s">
        <v>168</v>
      </c>
      <c r="J1109" t="s">
        <v>169</v>
      </c>
      <c r="K1109" t="s">
        <v>1436</v>
      </c>
      <c r="L1109">
        <v>36</v>
      </c>
    </row>
    <row r="1110" spans="1:12">
      <c r="A1110" t="s">
        <v>170</v>
      </c>
      <c r="B1110" s="86">
        <v>85979</v>
      </c>
      <c r="C1110" t="s">
        <v>1433</v>
      </c>
      <c r="D1110">
        <v>64</v>
      </c>
      <c r="E1110" t="s">
        <v>177</v>
      </c>
      <c r="F1110" t="s">
        <v>178</v>
      </c>
      <c r="G1110" t="s">
        <v>179</v>
      </c>
      <c r="H1110" t="s">
        <v>1434</v>
      </c>
      <c r="I1110">
        <v>9</v>
      </c>
      <c r="J1110" t="s">
        <v>175</v>
      </c>
      <c r="K1110" t="s">
        <v>1436</v>
      </c>
      <c r="L1110">
        <v>36</v>
      </c>
    </row>
    <row r="1111" spans="1:12">
      <c r="B1111" s="86">
        <v>29996</v>
      </c>
      <c r="C1111" t="s">
        <v>1435</v>
      </c>
      <c r="D1111">
        <v>51</v>
      </c>
      <c r="E1111" t="s">
        <v>182</v>
      </c>
      <c r="G1111" t="s">
        <v>183</v>
      </c>
      <c r="H1111" t="s">
        <v>217</v>
      </c>
      <c r="I1111">
        <v>0</v>
      </c>
      <c r="K1111" t="s">
        <v>1436</v>
      </c>
      <c r="L1111">
        <v>36</v>
      </c>
    </row>
    <row r="1113" spans="1:12">
      <c r="B1113" t="s">
        <v>161</v>
      </c>
      <c r="C1113" t="s">
        <v>162</v>
      </c>
      <c r="D1113" t="s">
        <v>163</v>
      </c>
      <c r="E1113" t="s">
        <v>164</v>
      </c>
      <c r="F1113" t="s">
        <v>165</v>
      </c>
      <c r="G1113" t="s">
        <v>166</v>
      </c>
      <c r="H1113" t="s">
        <v>167</v>
      </c>
      <c r="I1113" t="s">
        <v>168</v>
      </c>
      <c r="J1113" t="s">
        <v>169</v>
      </c>
      <c r="K1113" t="s">
        <v>1447</v>
      </c>
      <c r="L1113">
        <v>37</v>
      </c>
    </row>
    <row r="1114" spans="1:12">
      <c r="A1114" t="s">
        <v>170</v>
      </c>
      <c r="B1114" s="86">
        <v>74115</v>
      </c>
      <c r="C1114" t="s">
        <v>1437</v>
      </c>
      <c r="D1114">
        <v>56</v>
      </c>
      <c r="E1114" t="s">
        <v>177</v>
      </c>
      <c r="F1114" t="s">
        <v>178</v>
      </c>
      <c r="G1114" t="s">
        <v>179</v>
      </c>
      <c r="H1114" t="s">
        <v>918</v>
      </c>
      <c r="I1114">
        <v>6</v>
      </c>
      <c r="J1114" t="s">
        <v>175</v>
      </c>
      <c r="K1114" t="s">
        <v>1447</v>
      </c>
      <c r="L1114">
        <v>37</v>
      </c>
    </row>
    <row r="1115" spans="1:12">
      <c r="A1115" t="s">
        <v>175</v>
      </c>
      <c r="B1115" s="86">
        <v>65810</v>
      </c>
      <c r="C1115" t="s">
        <v>1438</v>
      </c>
      <c r="D1115">
        <v>43</v>
      </c>
      <c r="E1115" t="s">
        <v>172</v>
      </c>
      <c r="G1115" t="s">
        <v>173</v>
      </c>
      <c r="H1115" t="s">
        <v>229</v>
      </c>
      <c r="I1115">
        <v>4</v>
      </c>
      <c r="J1115" t="s">
        <v>175</v>
      </c>
      <c r="K1115" t="s">
        <v>1447</v>
      </c>
      <c r="L1115">
        <v>37</v>
      </c>
    </row>
    <row r="1116" spans="1:12">
      <c r="B1116" s="86">
        <v>9823</v>
      </c>
      <c r="C1116" t="s">
        <v>1439</v>
      </c>
      <c r="D1116">
        <v>55</v>
      </c>
      <c r="E1116" t="s">
        <v>182</v>
      </c>
      <c r="G1116" t="s">
        <v>183</v>
      </c>
      <c r="H1116" t="s">
        <v>893</v>
      </c>
      <c r="I1116">
        <v>0</v>
      </c>
      <c r="K1116" t="s">
        <v>1447</v>
      </c>
      <c r="L1116">
        <v>37</v>
      </c>
    </row>
    <row r="1117" spans="1:12">
      <c r="B1117" t="s">
        <v>161</v>
      </c>
      <c r="C1117" t="s">
        <v>162</v>
      </c>
      <c r="D1117" t="s">
        <v>163</v>
      </c>
      <c r="E1117" t="s">
        <v>164</v>
      </c>
      <c r="F1117" t="s">
        <v>165</v>
      </c>
      <c r="G1117" t="s">
        <v>166</v>
      </c>
      <c r="H1117" t="s">
        <v>167</v>
      </c>
      <c r="I1117" t="s">
        <v>168</v>
      </c>
      <c r="J1117" t="s">
        <v>169</v>
      </c>
      <c r="K1117" t="s">
        <v>1447</v>
      </c>
      <c r="L1117">
        <v>37</v>
      </c>
    </row>
    <row r="1118" spans="1:12">
      <c r="A1118" t="s">
        <v>170</v>
      </c>
      <c r="B1118" s="86">
        <v>78797</v>
      </c>
      <c r="C1118" t="s">
        <v>1440</v>
      </c>
      <c r="D1118">
        <v>45</v>
      </c>
      <c r="E1118" t="s">
        <v>172</v>
      </c>
      <c r="G1118" t="s">
        <v>179</v>
      </c>
      <c r="H1118" t="s">
        <v>848</v>
      </c>
      <c r="I1118">
        <v>3</v>
      </c>
      <c r="J1118" t="s">
        <v>175</v>
      </c>
      <c r="K1118" t="s">
        <v>1447</v>
      </c>
      <c r="L1118">
        <v>37</v>
      </c>
    </row>
    <row r="1119" spans="1:12">
      <c r="A1119" t="s">
        <v>175</v>
      </c>
      <c r="B1119" s="86">
        <v>57318</v>
      </c>
      <c r="C1119" t="s">
        <v>1441</v>
      </c>
      <c r="D1119">
        <v>49</v>
      </c>
      <c r="E1119" t="s">
        <v>177</v>
      </c>
      <c r="F1119" t="s">
        <v>178</v>
      </c>
      <c r="G1119" t="s">
        <v>173</v>
      </c>
      <c r="H1119" t="s">
        <v>1442</v>
      </c>
      <c r="I1119">
        <v>2</v>
      </c>
      <c r="J1119" t="s">
        <v>175</v>
      </c>
      <c r="K1119" t="s">
        <v>1447</v>
      </c>
      <c r="L1119">
        <v>37</v>
      </c>
    </row>
    <row r="1120" spans="1:12">
      <c r="B1120" s="86">
        <v>5050</v>
      </c>
      <c r="C1120" t="s">
        <v>1443</v>
      </c>
      <c r="D1120">
        <v>54</v>
      </c>
      <c r="E1120" t="s">
        <v>182</v>
      </c>
      <c r="G1120" t="s">
        <v>183</v>
      </c>
      <c r="H1120" t="s">
        <v>320</v>
      </c>
      <c r="I1120">
        <v>0</v>
      </c>
      <c r="K1120" t="s">
        <v>1447</v>
      </c>
      <c r="L1120">
        <v>37</v>
      </c>
    </row>
    <row r="1121" spans="1:12">
      <c r="B1121" t="s">
        <v>161</v>
      </c>
      <c r="C1121" t="s">
        <v>162</v>
      </c>
      <c r="D1121" t="s">
        <v>163</v>
      </c>
      <c r="E1121" t="s">
        <v>164</v>
      </c>
      <c r="F1121" t="s">
        <v>165</v>
      </c>
      <c r="G1121" t="s">
        <v>166</v>
      </c>
      <c r="H1121" t="s">
        <v>167</v>
      </c>
      <c r="I1121" t="s">
        <v>168</v>
      </c>
      <c r="J1121" t="s">
        <v>169</v>
      </c>
      <c r="K1121" t="s">
        <v>1447</v>
      </c>
      <c r="L1121">
        <v>37</v>
      </c>
    </row>
    <row r="1122" spans="1:12">
      <c r="A1122" t="s">
        <v>170</v>
      </c>
      <c r="B1122" s="86">
        <v>76281</v>
      </c>
      <c r="C1122" t="s">
        <v>1444</v>
      </c>
      <c r="D1122">
        <v>46</v>
      </c>
      <c r="E1122" t="s">
        <v>177</v>
      </c>
      <c r="F1122" t="s">
        <v>178</v>
      </c>
      <c r="G1122" t="s">
        <v>179</v>
      </c>
      <c r="H1122" t="s">
        <v>187</v>
      </c>
      <c r="I1122">
        <v>2</v>
      </c>
      <c r="J1122" t="s">
        <v>175</v>
      </c>
      <c r="K1122" t="s">
        <v>1447</v>
      </c>
      <c r="L1122">
        <v>37</v>
      </c>
    </row>
    <row r="1123" spans="1:12">
      <c r="B1123" s="86">
        <v>25899</v>
      </c>
      <c r="C1123" t="s">
        <v>1445</v>
      </c>
      <c r="D1123">
        <v>54</v>
      </c>
      <c r="E1123" t="s">
        <v>283</v>
      </c>
      <c r="G1123" t="s">
        <v>183</v>
      </c>
      <c r="H1123" t="s">
        <v>284</v>
      </c>
      <c r="I1123">
        <v>0</v>
      </c>
      <c r="J1123" t="s">
        <v>175</v>
      </c>
      <c r="K1123" t="s">
        <v>1447</v>
      </c>
      <c r="L1123">
        <v>37</v>
      </c>
    </row>
    <row r="1124" spans="1:12">
      <c r="B1124" s="86">
        <v>9688</v>
      </c>
      <c r="C1124" t="s">
        <v>1446</v>
      </c>
      <c r="D1124">
        <v>62</v>
      </c>
      <c r="E1124" t="s">
        <v>182</v>
      </c>
      <c r="G1124" t="s">
        <v>183</v>
      </c>
      <c r="H1124" t="s">
        <v>217</v>
      </c>
      <c r="I1124">
        <v>0</v>
      </c>
      <c r="K1124" t="s">
        <v>1447</v>
      </c>
      <c r="L1124">
        <v>37</v>
      </c>
    </row>
    <row r="1126" spans="1:12">
      <c r="B1126" t="s">
        <v>161</v>
      </c>
      <c r="C1126" t="s">
        <v>162</v>
      </c>
      <c r="D1126" t="s">
        <v>163</v>
      </c>
      <c r="E1126" t="s">
        <v>164</v>
      </c>
      <c r="F1126" t="s">
        <v>165</v>
      </c>
      <c r="G1126" t="s">
        <v>166</v>
      </c>
      <c r="H1126" t="s">
        <v>167</v>
      </c>
      <c r="I1126" t="s">
        <v>168</v>
      </c>
      <c r="J1126" t="s">
        <v>169</v>
      </c>
      <c r="K1126" t="s">
        <v>1465</v>
      </c>
      <c r="L1126">
        <v>38</v>
      </c>
    </row>
    <row r="1127" spans="1:12">
      <c r="A1127" t="s">
        <v>170</v>
      </c>
      <c r="B1127" s="86">
        <v>99900</v>
      </c>
      <c r="C1127" t="s">
        <v>1448</v>
      </c>
      <c r="D1127">
        <v>64</v>
      </c>
      <c r="E1127" t="s">
        <v>177</v>
      </c>
      <c r="F1127" t="s">
        <v>178</v>
      </c>
      <c r="G1127" t="s">
        <v>179</v>
      </c>
      <c r="H1127" t="s">
        <v>1449</v>
      </c>
      <c r="I1127">
        <v>7</v>
      </c>
      <c r="J1127" t="s">
        <v>175</v>
      </c>
      <c r="K1127" t="s">
        <v>1465</v>
      </c>
      <c r="L1127">
        <v>38</v>
      </c>
    </row>
    <row r="1128" spans="1:12">
      <c r="B1128" s="86">
        <v>74508</v>
      </c>
      <c r="C1128" t="s">
        <v>1450</v>
      </c>
      <c r="D1128">
        <v>54</v>
      </c>
      <c r="E1128" t="s">
        <v>172</v>
      </c>
      <c r="G1128" t="s">
        <v>193</v>
      </c>
      <c r="H1128" t="s">
        <v>484</v>
      </c>
      <c r="I1128">
        <v>1</v>
      </c>
      <c r="J1128" t="s">
        <v>175</v>
      </c>
      <c r="K1128" t="s">
        <v>1465</v>
      </c>
      <c r="L1128">
        <v>38</v>
      </c>
    </row>
    <row r="1129" spans="1:12">
      <c r="B1129" s="86">
        <v>11975</v>
      </c>
      <c r="C1129" t="s">
        <v>1451</v>
      </c>
      <c r="D1129">
        <v>47</v>
      </c>
      <c r="E1129" t="s">
        <v>182</v>
      </c>
      <c r="G1129" t="s">
        <v>183</v>
      </c>
      <c r="H1129" t="s">
        <v>217</v>
      </c>
      <c r="I1129">
        <v>0</v>
      </c>
      <c r="K1129" t="s">
        <v>1465</v>
      </c>
      <c r="L1129">
        <v>38</v>
      </c>
    </row>
    <row r="1130" spans="1:12">
      <c r="B1130" t="s">
        <v>161</v>
      </c>
      <c r="C1130" t="s">
        <v>162</v>
      </c>
      <c r="D1130" t="s">
        <v>163</v>
      </c>
      <c r="E1130" t="s">
        <v>164</v>
      </c>
      <c r="F1130" t="s">
        <v>165</v>
      </c>
      <c r="G1130" t="s">
        <v>166</v>
      </c>
      <c r="H1130" t="s">
        <v>167</v>
      </c>
      <c r="I1130" t="s">
        <v>168</v>
      </c>
      <c r="J1130" t="s">
        <v>169</v>
      </c>
      <c r="K1130" t="s">
        <v>1465</v>
      </c>
      <c r="L1130">
        <v>38</v>
      </c>
    </row>
    <row r="1131" spans="1:12">
      <c r="A1131" t="s">
        <v>170</v>
      </c>
      <c r="B1131" s="86">
        <v>57168</v>
      </c>
      <c r="C1131" t="s">
        <v>1452</v>
      </c>
      <c r="D1131">
        <v>62</v>
      </c>
      <c r="E1131" t="s">
        <v>177</v>
      </c>
      <c r="F1131" t="s">
        <v>178</v>
      </c>
      <c r="G1131" t="s">
        <v>179</v>
      </c>
      <c r="H1131" t="s">
        <v>464</v>
      </c>
      <c r="I1131">
        <v>10</v>
      </c>
      <c r="J1131" t="s">
        <v>175</v>
      </c>
      <c r="K1131" t="s">
        <v>1465</v>
      </c>
      <c r="L1131">
        <v>38</v>
      </c>
    </row>
    <row r="1132" spans="1:12">
      <c r="B1132" s="86">
        <v>30277</v>
      </c>
      <c r="C1132" t="s">
        <v>1453</v>
      </c>
      <c r="D1132">
        <v>41</v>
      </c>
      <c r="E1132" t="s">
        <v>186</v>
      </c>
      <c r="G1132" t="s">
        <v>173</v>
      </c>
      <c r="H1132" t="s">
        <v>417</v>
      </c>
      <c r="I1132">
        <v>1</v>
      </c>
      <c r="K1132" t="s">
        <v>1465</v>
      </c>
      <c r="L1132">
        <v>38</v>
      </c>
    </row>
    <row r="1133" spans="1:12">
      <c r="A1133" t="s">
        <v>175</v>
      </c>
      <c r="B1133" s="86">
        <v>22677</v>
      </c>
      <c r="C1133" t="s">
        <v>1454</v>
      </c>
      <c r="D1133">
        <v>64</v>
      </c>
      <c r="E1133" t="s">
        <v>191</v>
      </c>
      <c r="G1133" t="s">
        <v>183</v>
      </c>
      <c r="H1133" t="s">
        <v>260</v>
      </c>
      <c r="I1133">
        <v>1</v>
      </c>
      <c r="J1133" t="s">
        <v>175</v>
      </c>
      <c r="K1133" t="s">
        <v>1465</v>
      </c>
      <c r="L1133">
        <v>38</v>
      </c>
    </row>
    <row r="1134" spans="1:12">
      <c r="B1134" s="86">
        <v>8912</v>
      </c>
      <c r="C1134" t="s">
        <v>1455</v>
      </c>
      <c r="D1134">
        <v>62</v>
      </c>
      <c r="E1134" t="s">
        <v>182</v>
      </c>
      <c r="G1134" t="s">
        <v>183</v>
      </c>
      <c r="H1134" t="s">
        <v>276</v>
      </c>
      <c r="I1134">
        <v>0</v>
      </c>
      <c r="K1134" t="s">
        <v>1465</v>
      </c>
      <c r="L1134">
        <v>38</v>
      </c>
    </row>
    <row r="1135" spans="1:12">
      <c r="B1135" t="s">
        <v>161</v>
      </c>
      <c r="C1135" t="s">
        <v>162</v>
      </c>
      <c r="D1135" t="s">
        <v>163</v>
      </c>
      <c r="E1135" t="s">
        <v>164</v>
      </c>
      <c r="F1135" t="s">
        <v>165</v>
      </c>
      <c r="G1135" t="s">
        <v>166</v>
      </c>
      <c r="H1135" t="s">
        <v>167</v>
      </c>
      <c r="I1135" t="s">
        <v>168</v>
      </c>
      <c r="J1135" t="s">
        <v>169</v>
      </c>
      <c r="K1135" t="s">
        <v>1465</v>
      </c>
      <c r="L1135">
        <v>38</v>
      </c>
    </row>
    <row r="1136" spans="1:12">
      <c r="A1136" t="s">
        <v>170</v>
      </c>
      <c r="B1136" s="86">
        <v>64929</v>
      </c>
      <c r="C1136" t="s">
        <v>1456</v>
      </c>
      <c r="D1136">
        <v>58</v>
      </c>
      <c r="E1136" t="s">
        <v>177</v>
      </c>
      <c r="F1136" t="s">
        <v>178</v>
      </c>
      <c r="G1136" t="s">
        <v>179</v>
      </c>
      <c r="H1136" t="s">
        <v>991</v>
      </c>
      <c r="I1136">
        <v>2</v>
      </c>
      <c r="J1136" t="s">
        <v>175</v>
      </c>
      <c r="K1136" t="s">
        <v>1465</v>
      </c>
      <c r="L1136">
        <v>38</v>
      </c>
    </row>
    <row r="1137" spans="1:12">
      <c r="B1137" s="86">
        <v>52602</v>
      </c>
      <c r="C1137" t="s">
        <v>1457</v>
      </c>
      <c r="D1137">
        <v>51</v>
      </c>
      <c r="E1137" t="s">
        <v>172</v>
      </c>
      <c r="G1137" t="s">
        <v>193</v>
      </c>
      <c r="H1137" t="s">
        <v>1348</v>
      </c>
      <c r="I1137">
        <v>1</v>
      </c>
      <c r="J1137" t="s">
        <v>175</v>
      </c>
      <c r="K1137" t="s">
        <v>1465</v>
      </c>
      <c r="L1137">
        <v>38</v>
      </c>
    </row>
    <row r="1138" spans="1:12">
      <c r="B1138" s="86">
        <v>8176</v>
      </c>
      <c r="C1138" t="s">
        <v>1458</v>
      </c>
      <c r="D1138">
        <v>64</v>
      </c>
      <c r="E1138" t="s">
        <v>182</v>
      </c>
      <c r="G1138" t="s">
        <v>183</v>
      </c>
      <c r="H1138" t="s">
        <v>1459</v>
      </c>
      <c r="I1138">
        <v>0</v>
      </c>
      <c r="K1138" t="s">
        <v>1465</v>
      </c>
      <c r="L1138">
        <v>38</v>
      </c>
    </row>
    <row r="1139" spans="1:12">
      <c r="B1139" t="s">
        <v>161</v>
      </c>
      <c r="C1139" t="s">
        <v>162</v>
      </c>
      <c r="D1139" t="s">
        <v>163</v>
      </c>
      <c r="E1139" t="s">
        <v>164</v>
      </c>
      <c r="F1139" t="s">
        <v>165</v>
      </c>
      <c r="G1139" t="s">
        <v>166</v>
      </c>
      <c r="H1139" t="s">
        <v>167</v>
      </c>
      <c r="I1139" t="s">
        <v>168</v>
      </c>
      <c r="J1139" t="s">
        <v>169</v>
      </c>
      <c r="K1139" t="s">
        <v>1465</v>
      </c>
      <c r="L1139">
        <v>38</v>
      </c>
    </row>
    <row r="1140" spans="1:12">
      <c r="A1140" t="s">
        <v>170</v>
      </c>
      <c r="B1140" s="86">
        <v>66954</v>
      </c>
      <c r="C1140" t="s">
        <v>1460</v>
      </c>
      <c r="D1140">
        <v>67</v>
      </c>
      <c r="E1140" t="s">
        <v>177</v>
      </c>
      <c r="F1140" t="s">
        <v>178</v>
      </c>
      <c r="G1140" t="s">
        <v>179</v>
      </c>
      <c r="H1140" t="s">
        <v>525</v>
      </c>
      <c r="I1140">
        <v>8</v>
      </c>
      <c r="J1140" t="s">
        <v>175</v>
      </c>
      <c r="K1140" t="s">
        <v>1465</v>
      </c>
      <c r="L1140">
        <v>38</v>
      </c>
    </row>
    <row r="1141" spans="1:12">
      <c r="B1141" s="86">
        <v>47637</v>
      </c>
      <c r="C1141" t="s">
        <v>1461</v>
      </c>
      <c r="D1141">
        <v>49</v>
      </c>
      <c r="E1141" t="s">
        <v>312</v>
      </c>
      <c r="G1141" t="s">
        <v>173</v>
      </c>
      <c r="H1141" t="s">
        <v>717</v>
      </c>
      <c r="I1141">
        <v>1</v>
      </c>
      <c r="J1141" t="s">
        <v>175</v>
      </c>
      <c r="K1141" t="s">
        <v>1465</v>
      </c>
      <c r="L1141">
        <v>38</v>
      </c>
    </row>
    <row r="1142" spans="1:12">
      <c r="B1142" s="86">
        <v>20222</v>
      </c>
      <c r="C1142" t="s">
        <v>1462</v>
      </c>
      <c r="D1142">
        <v>33</v>
      </c>
      <c r="E1142" t="s">
        <v>191</v>
      </c>
      <c r="G1142" t="s">
        <v>183</v>
      </c>
      <c r="H1142" t="s">
        <v>1463</v>
      </c>
      <c r="I1142">
        <v>0</v>
      </c>
      <c r="J1142" t="s">
        <v>175</v>
      </c>
      <c r="K1142" t="s">
        <v>1465</v>
      </c>
      <c r="L1142">
        <v>38</v>
      </c>
    </row>
    <row r="1143" spans="1:12">
      <c r="B1143" s="86">
        <v>7285</v>
      </c>
      <c r="C1143" t="s">
        <v>1464</v>
      </c>
      <c r="D1143">
        <v>57</v>
      </c>
      <c r="E1143" t="s">
        <v>182</v>
      </c>
      <c r="G1143" t="s">
        <v>183</v>
      </c>
      <c r="H1143" t="s">
        <v>217</v>
      </c>
      <c r="I1143">
        <v>0</v>
      </c>
      <c r="K1143" t="s">
        <v>1465</v>
      </c>
      <c r="L1143">
        <v>38</v>
      </c>
    </row>
    <row r="1145" spans="1:12">
      <c r="B1145" t="s">
        <v>161</v>
      </c>
      <c r="C1145" t="s">
        <v>162</v>
      </c>
      <c r="D1145" t="s">
        <v>163</v>
      </c>
      <c r="E1145" t="s">
        <v>164</v>
      </c>
      <c r="F1145" t="s">
        <v>165</v>
      </c>
      <c r="G1145" t="s">
        <v>166</v>
      </c>
      <c r="H1145" t="s">
        <v>167</v>
      </c>
      <c r="I1145" t="s">
        <v>168</v>
      </c>
      <c r="J1145" t="s">
        <v>169</v>
      </c>
      <c r="K1145" t="s">
        <v>1475</v>
      </c>
      <c r="L1145">
        <v>39</v>
      </c>
    </row>
    <row r="1146" spans="1:12">
      <c r="A1146" t="s">
        <v>170</v>
      </c>
      <c r="B1146" s="86">
        <v>78279</v>
      </c>
      <c r="C1146" t="s">
        <v>1466</v>
      </c>
      <c r="D1146">
        <v>57</v>
      </c>
      <c r="E1146" t="s">
        <v>177</v>
      </c>
      <c r="G1146" t="s">
        <v>179</v>
      </c>
      <c r="H1146" t="s">
        <v>1467</v>
      </c>
      <c r="I1146">
        <v>9</v>
      </c>
      <c r="J1146" t="s">
        <v>175</v>
      </c>
      <c r="K1146" t="s">
        <v>1475</v>
      </c>
      <c r="L1146">
        <v>39</v>
      </c>
    </row>
    <row r="1147" spans="1:12">
      <c r="B1147" s="86">
        <v>38237</v>
      </c>
      <c r="C1147" t="s">
        <v>1468</v>
      </c>
      <c r="D1147">
        <v>34</v>
      </c>
      <c r="E1147" t="s">
        <v>172</v>
      </c>
      <c r="G1147" t="s">
        <v>183</v>
      </c>
      <c r="H1147" t="s">
        <v>260</v>
      </c>
      <c r="I1147">
        <v>0</v>
      </c>
      <c r="J1147" t="s">
        <v>175</v>
      </c>
      <c r="K1147" t="s">
        <v>1475</v>
      </c>
      <c r="L1147">
        <v>39</v>
      </c>
    </row>
    <row r="1148" spans="1:12">
      <c r="B1148" s="86">
        <v>30694</v>
      </c>
      <c r="C1148" t="s">
        <v>1469</v>
      </c>
      <c r="D1148">
        <v>55</v>
      </c>
      <c r="E1148" t="s">
        <v>182</v>
      </c>
      <c r="G1148" t="s">
        <v>193</v>
      </c>
      <c r="H1148" t="s">
        <v>1470</v>
      </c>
      <c r="I1148">
        <v>2</v>
      </c>
      <c r="J1148" t="s">
        <v>175</v>
      </c>
      <c r="K1148" t="s">
        <v>1475</v>
      </c>
      <c r="L1148">
        <v>39</v>
      </c>
    </row>
    <row r="1149" spans="1:12">
      <c r="B1149" s="86">
        <v>3505</v>
      </c>
      <c r="C1149" t="s">
        <v>1471</v>
      </c>
      <c r="D1149">
        <v>52</v>
      </c>
      <c r="E1149" t="s">
        <v>186</v>
      </c>
      <c r="G1149" t="s">
        <v>183</v>
      </c>
      <c r="H1149" t="s">
        <v>187</v>
      </c>
      <c r="I1149">
        <v>0</v>
      </c>
      <c r="K1149" t="s">
        <v>1475</v>
      </c>
      <c r="L1149">
        <v>39</v>
      </c>
    </row>
    <row r="1150" spans="1:12">
      <c r="B1150" t="s">
        <v>161</v>
      </c>
      <c r="C1150" t="s">
        <v>162</v>
      </c>
      <c r="D1150" t="s">
        <v>163</v>
      </c>
      <c r="E1150" t="s">
        <v>164</v>
      </c>
      <c r="F1150" t="s">
        <v>165</v>
      </c>
      <c r="G1150" t="s">
        <v>166</v>
      </c>
      <c r="H1150" t="s">
        <v>167</v>
      </c>
      <c r="I1150" t="s">
        <v>168</v>
      </c>
      <c r="J1150" t="s">
        <v>169</v>
      </c>
      <c r="K1150" t="s">
        <v>1475</v>
      </c>
      <c r="L1150">
        <v>39</v>
      </c>
    </row>
    <row r="1151" spans="1:12">
      <c r="A1151" t="s">
        <v>170</v>
      </c>
      <c r="B1151" s="86">
        <v>83764</v>
      </c>
      <c r="C1151" t="s">
        <v>1472</v>
      </c>
      <c r="D1151">
        <v>62</v>
      </c>
      <c r="E1151" t="s">
        <v>177</v>
      </c>
      <c r="F1151" t="s">
        <v>178</v>
      </c>
      <c r="G1151" t="s">
        <v>179</v>
      </c>
      <c r="H1151" t="s">
        <v>752</v>
      </c>
      <c r="I1151">
        <v>9</v>
      </c>
      <c r="J1151" t="s">
        <v>175</v>
      </c>
      <c r="K1151" t="s">
        <v>1475</v>
      </c>
      <c r="L1151">
        <v>39</v>
      </c>
    </row>
    <row r="1152" spans="1:12">
      <c r="B1152" s="86">
        <v>42562</v>
      </c>
      <c r="C1152" t="s">
        <v>1473</v>
      </c>
      <c r="D1152">
        <v>56</v>
      </c>
      <c r="E1152" t="s">
        <v>172</v>
      </c>
      <c r="G1152" t="s">
        <v>183</v>
      </c>
      <c r="H1152" t="s">
        <v>677</v>
      </c>
      <c r="I1152">
        <v>0</v>
      </c>
      <c r="J1152" t="s">
        <v>175</v>
      </c>
      <c r="K1152" t="s">
        <v>1475</v>
      </c>
      <c r="L1152">
        <v>39</v>
      </c>
    </row>
    <row r="1153" spans="1:12">
      <c r="B1153" s="86">
        <v>29913</v>
      </c>
      <c r="C1153" t="s">
        <v>1474</v>
      </c>
      <c r="D1153">
        <v>55</v>
      </c>
      <c r="E1153" t="s">
        <v>182</v>
      </c>
      <c r="G1153" t="s">
        <v>183</v>
      </c>
      <c r="H1153" t="s">
        <v>276</v>
      </c>
      <c r="I1153">
        <v>0</v>
      </c>
      <c r="K1153" t="s">
        <v>1475</v>
      </c>
      <c r="L1153">
        <v>39</v>
      </c>
    </row>
    <row r="1155" spans="1:12">
      <c r="B1155" t="s">
        <v>161</v>
      </c>
      <c r="C1155" t="s">
        <v>162</v>
      </c>
      <c r="D1155" t="s">
        <v>163</v>
      </c>
      <c r="E1155" t="s">
        <v>164</v>
      </c>
      <c r="F1155" t="s">
        <v>165</v>
      </c>
      <c r="G1155" t="s">
        <v>166</v>
      </c>
      <c r="H1155" t="s">
        <v>167</v>
      </c>
      <c r="I1155" t="s">
        <v>168</v>
      </c>
      <c r="J1155" t="s">
        <v>169</v>
      </c>
      <c r="K1155" t="s">
        <v>1516</v>
      </c>
      <c r="L1155">
        <v>40</v>
      </c>
    </row>
    <row r="1156" spans="1:12">
      <c r="A1156" t="s">
        <v>170</v>
      </c>
      <c r="B1156" s="86">
        <v>59712</v>
      </c>
      <c r="C1156" t="s">
        <v>1476</v>
      </c>
      <c r="D1156">
        <v>52</v>
      </c>
      <c r="E1156" t="s">
        <v>186</v>
      </c>
      <c r="G1156" t="s">
        <v>179</v>
      </c>
      <c r="H1156" t="s">
        <v>1477</v>
      </c>
      <c r="I1156">
        <v>2</v>
      </c>
      <c r="K1156" t="s">
        <v>1516</v>
      </c>
      <c r="L1156">
        <v>40</v>
      </c>
    </row>
    <row r="1157" spans="1:12">
      <c r="B1157" s="86">
        <v>42960</v>
      </c>
      <c r="C1157" t="s">
        <v>1478</v>
      </c>
      <c r="D1157">
        <v>42</v>
      </c>
      <c r="E1157" t="s">
        <v>172</v>
      </c>
      <c r="G1157" t="s">
        <v>193</v>
      </c>
      <c r="H1157" t="s">
        <v>417</v>
      </c>
      <c r="I1157">
        <v>1</v>
      </c>
      <c r="J1157" t="s">
        <v>175</v>
      </c>
      <c r="K1157" t="s">
        <v>1516</v>
      </c>
      <c r="L1157">
        <v>40</v>
      </c>
    </row>
    <row r="1158" spans="1:12">
      <c r="B1158" s="86">
        <v>31087</v>
      </c>
      <c r="C1158" t="s">
        <v>1479</v>
      </c>
      <c r="D1158">
        <v>46</v>
      </c>
      <c r="E1158" t="s">
        <v>186</v>
      </c>
      <c r="G1158" t="s">
        <v>173</v>
      </c>
      <c r="H1158" t="s">
        <v>1477</v>
      </c>
      <c r="I1158">
        <v>1</v>
      </c>
      <c r="K1158" t="s">
        <v>1516</v>
      </c>
      <c r="L1158">
        <v>40</v>
      </c>
    </row>
    <row r="1159" spans="1:12">
      <c r="B1159" s="86">
        <v>18906</v>
      </c>
      <c r="C1159" t="s">
        <v>1480</v>
      </c>
      <c r="D1159">
        <v>67</v>
      </c>
      <c r="E1159" t="s">
        <v>182</v>
      </c>
      <c r="G1159" t="s">
        <v>183</v>
      </c>
      <c r="H1159" t="s">
        <v>1481</v>
      </c>
      <c r="I1159">
        <v>0</v>
      </c>
      <c r="K1159" t="s">
        <v>1516</v>
      </c>
      <c r="L1159">
        <v>40</v>
      </c>
    </row>
    <row r="1160" spans="1:12">
      <c r="B1160" s="86">
        <v>6764</v>
      </c>
      <c r="C1160" t="s">
        <v>1482</v>
      </c>
      <c r="D1160">
        <v>67</v>
      </c>
      <c r="E1160" t="s">
        <v>186</v>
      </c>
      <c r="G1160" t="s">
        <v>183</v>
      </c>
      <c r="H1160" t="s">
        <v>1481</v>
      </c>
      <c r="I1160">
        <v>0</v>
      </c>
      <c r="K1160" t="s">
        <v>1516</v>
      </c>
      <c r="L1160">
        <v>40</v>
      </c>
    </row>
    <row r="1161" spans="1:12">
      <c r="B1161" s="86">
        <v>4883</v>
      </c>
      <c r="C1161" t="s">
        <v>1483</v>
      </c>
      <c r="D1161">
        <v>42</v>
      </c>
      <c r="E1161" t="s">
        <v>638</v>
      </c>
      <c r="G1161" t="s">
        <v>183</v>
      </c>
      <c r="H1161" t="s">
        <v>639</v>
      </c>
      <c r="I1161">
        <v>0</v>
      </c>
      <c r="K1161" t="s">
        <v>1516</v>
      </c>
      <c r="L1161">
        <v>40</v>
      </c>
    </row>
    <row r="1162" spans="1:12">
      <c r="B1162" t="s">
        <v>161</v>
      </c>
      <c r="C1162" t="s">
        <v>162</v>
      </c>
      <c r="D1162" t="s">
        <v>163</v>
      </c>
      <c r="E1162" t="s">
        <v>164</v>
      </c>
      <c r="F1162" t="s">
        <v>165</v>
      </c>
      <c r="G1162" t="s">
        <v>166</v>
      </c>
      <c r="H1162" t="s">
        <v>167</v>
      </c>
      <c r="I1162" t="s">
        <v>168</v>
      </c>
      <c r="J1162" t="s">
        <v>169</v>
      </c>
      <c r="K1162" t="s">
        <v>1516</v>
      </c>
      <c r="L1162">
        <v>40</v>
      </c>
    </row>
    <row r="1163" spans="1:12">
      <c r="A1163" t="s">
        <v>170</v>
      </c>
      <c r="B1163" s="86">
        <v>102241</v>
      </c>
      <c r="C1163" t="s">
        <v>1484</v>
      </c>
      <c r="D1163">
        <v>42</v>
      </c>
      <c r="E1163" t="s">
        <v>177</v>
      </c>
      <c r="F1163" t="s">
        <v>178</v>
      </c>
      <c r="G1163" t="s">
        <v>179</v>
      </c>
      <c r="H1163" t="s">
        <v>1088</v>
      </c>
      <c r="I1163">
        <v>2</v>
      </c>
      <c r="J1163" t="s">
        <v>175</v>
      </c>
      <c r="K1163" t="s">
        <v>1516</v>
      </c>
      <c r="L1163">
        <v>40</v>
      </c>
    </row>
    <row r="1164" spans="1:12">
      <c r="B1164" s="86">
        <v>83535</v>
      </c>
      <c r="C1164" t="s">
        <v>1485</v>
      </c>
      <c r="D1164">
        <v>44</v>
      </c>
      <c r="E1164" t="s">
        <v>172</v>
      </c>
      <c r="G1164" t="s">
        <v>193</v>
      </c>
      <c r="H1164" t="s">
        <v>417</v>
      </c>
      <c r="I1164">
        <v>1</v>
      </c>
      <c r="J1164" t="s">
        <v>175</v>
      </c>
      <c r="K1164" t="s">
        <v>1516</v>
      </c>
      <c r="L1164">
        <v>40</v>
      </c>
    </row>
    <row r="1165" spans="1:12">
      <c r="B1165" s="86">
        <v>17200</v>
      </c>
      <c r="C1165" t="s">
        <v>1486</v>
      </c>
      <c r="D1165">
        <v>47</v>
      </c>
      <c r="E1165" t="s">
        <v>182</v>
      </c>
      <c r="G1165" t="s">
        <v>183</v>
      </c>
      <c r="H1165" t="s">
        <v>1481</v>
      </c>
      <c r="I1165">
        <v>0</v>
      </c>
      <c r="K1165" t="s">
        <v>1516</v>
      </c>
      <c r="L1165">
        <v>40</v>
      </c>
    </row>
    <row r="1166" spans="1:12">
      <c r="B1166" s="86">
        <v>3682</v>
      </c>
      <c r="C1166" t="s">
        <v>1487</v>
      </c>
      <c r="D1166">
        <v>52</v>
      </c>
      <c r="E1166" t="s">
        <v>186</v>
      </c>
      <c r="G1166" t="s">
        <v>183</v>
      </c>
      <c r="H1166" t="s">
        <v>1488</v>
      </c>
      <c r="I1166">
        <v>0</v>
      </c>
      <c r="K1166" t="s">
        <v>1516</v>
      </c>
      <c r="L1166">
        <v>40</v>
      </c>
    </row>
    <row r="1167" spans="1:12">
      <c r="B1167" t="s">
        <v>161</v>
      </c>
      <c r="C1167" t="s">
        <v>162</v>
      </c>
      <c r="D1167" t="s">
        <v>163</v>
      </c>
      <c r="E1167" t="s">
        <v>164</v>
      </c>
      <c r="F1167" t="s">
        <v>165</v>
      </c>
      <c r="G1167" t="s">
        <v>166</v>
      </c>
      <c r="H1167" t="s">
        <v>167</v>
      </c>
      <c r="I1167" t="s">
        <v>168</v>
      </c>
      <c r="J1167" t="s">
        <v>169</v>
      </c>
      <c r="K1167" t="s">
        <v>1516</v>
      </c>
      <c r="L1167">
        <v>40</v>
      </c>
    </row>
    <row r="1168" spans="1:12">
      <c r="A1168" t="s">
        <v>170</v>
      </c>
      <c r="B1168" s="86">
        <v>114093</v>
      </c>
      <c r="C1168" t="s">
        <v>1489</v>
      </c>
      <c r="D1168">
        <v>42</v>
      </c>
      <c r="E1168" t="s">
        <v>177</v>
      </c>
      <c r="F1168" t="s">
        <v>178</v>
      </c>
      <c r="G1168" t="s">
        <v>179</v>
      </c>
      <c r="H1168" t="s">
        <v>890</v>
      </c>
      <c r="I1168">
        <v>2</v>
      </c>
      <c r="J1168" t="s">
        <v>175</v>
      </c>
      <c r="K1168" t="s">
        <v>1516</v>
      </c>
      <c r="L1168">
        <v>40</v>
      </c>
    </row>
    <row r="1169" spans="1:12">
      <c r="B1169" s="86">
        <v>65395</v>
      </c>
      <c r="C1169" t="s">
        <v>1490</v>
      </c>
      <c r="D1169">
        <v>65</v>
      </c>
      <c r="E1169" t="s">
        <v>172</v>
      </c>
      <c r="G1169" t="s">
        <v>193</v>
      </c>
      <c r="H1169" t="s">
        <v>885</v>
      </c>
      <c r="I1169">
        <v>2</v>
      </c>
      <c r="J1169" t="s">
        <v>175</v>
      </c>
      <c r="K1169" t="s">
        <v>1516</v>
      </c>
      <c r="L1169">
        <v>40</v>
      </c>
    </row>
    <row r="1170" spans="1:12">
      <c r="B1170" s="86">
        <v>19164</v>
      </c>
      <c r="C1170" t="s">
        <v>1491</v>
      </c>
      <c r="D1170">
        <v>33</v>
      </c>
      <c r="E1170" t="s">
        <v>182</v>
      </c>
      <c r="G1170" t="s">
        <v>183</v>
      </c>
      <c r="H1170" t="s">
        <v>320</v>
      </c>
      <c r="I1170">
        <v>0</v>
      </c>
      <c r="K1170" t="s">
        <v>1516</v>
      </c>
      <c r="L1170">
        <v>40</v>
      </c>
    </row>
    <row r="1171" spans="1:12">
      <c r="B1171" t="s">
        <v>161</v>
      </c>
      <c r="C1171" t="s">
        <v>162</v>
      </c>
      <c r="D1171" t="s">
        <v>163</v>
      </c>
      <c r="E1171" t="s">
        <v>164</v>
      </c>
      <c r="F1171" t="s">
        <v>165</v>
      </c>
      <c r="G1171" t="s">
        <v>166</v>
      </c>
      <c r="H1171" t="s">
        <v>167</v>
      </c>
      <c r="I1171" t="s">
        <v>168</v>
      </c>
      <c r="J1171" t="s">
        <v>169</v>
      </c>
      <c r="K1171" t="s">
        <v>1516</v>
      </c>
      <c r="L1171">
        <v>40</v>
      </c>
    </row>
    <row r="1172" spans="1:12">
      <c r="A1172" t="s">
        <v>170</v>
      </c>
      <c r="B1172" s="86">
        <v>91222</v>
      </c>
      <c r="C1172" t="s">
        <v>1492</v>
      </c>
      <c r="D1172">
        <v>52</v>
      </c>
      <c r="E1172" t="s">
        <v>177</v>
      </c>
      <c r="F1172" t="s">
        <v>178</v>
      </c>
      <c r="G1172" t="s">
        <v>179</v>
      </c>
      <c r="H1172" t="s">
        <v>1067</v>
      </c>
      <c r="I1172">
        <v>2</v>
      </c>
      <c r="J1172" t="s">
        <v>175</v>
      </c>
      <c r="K1172" t="s">
        <v>1516</v>
      </c>
      <c r="L1172">
        <v>40</v>
      </c>
    </row>
    <row r="1173" spans="1:12">
      <c r="A1173" t="s">
        <v>175</v>
      </c>
      <c r="B1173" s="86">
        <v>54663</v>
      </c>
      <c r="C1173" t="s">
        <v>1493</v>
      </c>
      <c r="D1173">
        <v>53</v>
      </c>
      <c r="E1173" t="s">
        <v>191</v>
      </c>
      <c r="G1173" t="s">
        <v>173</v>
      </c>
      <c r="H1173" t="s">
        <v>714</v>
      </c>
      <c r="I1173">
        <v>2</v>
      </c>
      <c r="J1173" t="s">
        <v>175</v>
      </c>
      <c r="K1173" t="s">
        <v>1516</v>
      </c>
      <c r="L1173">
        <v>40</v>
      </c>
    </row>
    <row r="1174" spans="1:12">
      <c r="B1174" s="86">
        <v>23285</v>
      </c>
      <c r="C1174" t="s">
        <v>1494</v>
      </c>
      <c r="D1174">
        <v>59</v>
      </c>
      <c r="E1174" t="s">
        <v>182</v>
      </c>
      <c r="G1174" t="s">
        <v>183</v>
      </c>
      <c r="H1174" t="s">
        <v>217</v>
      </c>
      <c r="I1174">
        <v>0</v>
      </c>
      <c r="K1174" t="s">
        <v>1516</v>
      </c>
      <c r="L1174">
        <v>40</v>
      </c>
    </row>
    <row r="1175" spans="1:12">
      <c r="B1175" t="s">
        <v>161</v>
      </c>
      <c r="C1175" t="s">
        <v>162</v>
      </c>
      <c r="D1175" t="s">
        <v>163</v>
      </c>
      <c r="E1175" t="s">
        <v>164</v>
      </c>
      <c r="F1175" t="s">
        <v>165</v>
      </c>
      <c r="G1175" t="s">
        <v>166</v>
      </c>
      <c r="H1175" t="s">
        <v>167</v>
      </c>
      <c r="I1175" t="s">
        <v>168</v>
      </c>
      <c r="J1175" t="s">
        <v>169</v>
      </c>
      <c r="K1175" t="s">
        <v>1516</v>
      </c>
      <c r="L1175">
        <v>40</v>
      </c>
    </row>
    <row r="1176" spans="1:12">
      <c r="A1176" t="s">
        <v>170</v>
      </c>
      <c r="B1176" s="86">
        <v>113736</v>
      </c>
      <c r="C1176" t="s">
        <v>1495</v>
      </c>
      <c r="D1176">
        <v>70</v>
      </c>
      <c r="E1176" t="s">
        <v>177</v>
      </c>
      <c r="F1176" t="s">
        <v>178</v>
      </c>
      <c r="G1176" t="s">
        <v>179</v>
      </c>
      <c r="H1176" t="s">
        <v>356</v>
      </c>
      <c r="I1176">
        <v>7</v>
      </c>
      <c r="J1176" t="s">
        <v>175</v>
      </c>
      <c r="K1176" t="s">
        <v>1516</v>
      </c>
      <c r="L1176">
        <v>40</v>
      </c>
    </row>
    <row r="1177" spans="1:12">
      <c r="B1177" s="86">
        <v>73805</v>
      </c>
      <c r="C1177" t="s">
        <v>1496</v>
      </c>
      <c r="D1177">
        <v>39</v>
      </c>
      <c r="E1177" t="s">
        <v>172</v>
      </c>
      <c r="G1177" t="s">
        <v>193</v>
      </c>
      <c r="H1177" t="s">
        <v>505</v>
      </c>
      <c r="I1177">
        <v>3</v>
      </c>
      <c r="J1177" t="s">
        <v>175</v>
      </c>
      <c r="K1177" t="s">
        <v>1516</v>
      </c>
      <c r="L1177">
        <v>40</v>
      </c>
    </row>
    <row r="1178" spans="1:12">
      <c r="B1178" s="86">
        <v>21251</v>
      </c>
      <c r="C1178" t="s">
        <v>1497</v>
      </c>
      <c r="D1178">
        <v>58</v>
      </c>
      <c r="E1178" t="s">
        <v>182</v>
      </c>
      <c r="G1178" t="s">
        <v>183</v>
      </c>
      <c r="H1178" t="s">
        <v>306</v>
      </c>
      <c r="I1178">
        <v>0</v>
      </c>
      <c r="K1178" t="s">
        <v>1516</v>
      </c>
      <c r="L1178">
        <v>40</v>
      </c>
    </row>
    <row r="1179" spans="1:12">
      <c r="B1179" t="s">
        <v>161</v>
      </c>
      <c r="C1179" t="s">
        <v>162</v>
      </c>
      <c r="D1179" t="s">
        <v>163</v>
      </c>
      <c r="E1179" t="s">
        <v>164</v>
      </c>
      <c r="F1179" t="s">
        <v>165</v>
      </c>
      <c r="G1179" t="s">
        <v>166</v>
      </c>
      <c r="H1179" t="s">
        <v>167</v>
      </c>
      <c r="I1179" t="s">
        <v>168</v>
      </c>
      <c r="J1179" t="s">
        <v>169</v>
      </c>
      <c r="K1179" t="s">
        <v>1516</v>
      </c>
      <c r="L1179">
        <v>40</v>
      </c>
    </row>
    <row r="1180" spans="1:12">
      <c r="A1180" t="s">
        <v>170</v>
      </c>
      <c r="B1180" s="86">
        <v>116413</v>
      </c>
      <c r="C1180" t="s">
        <v>1498</v>
      </c>
      <c r="D1180">
        <v>66</v>
      </c>
      <c r="E1180" t="s">
        <v>177</v>
      </c>
      <c r="F1180" t="s">
        <v>178</v>
      </c>
      <c r="G1180" t="s">
        <v>179</v>
      </c>
      <c r="H1180" t="s">
        <v>495</v>
      </c>
      <c r="I1180">
        <v>13</v>
      </c>
      <c r="J1180" t="s">
        <v>175</v>
      </c>
      <c r="K1180" t="s">
        <v>1516</v>
      </c>
      <c r="L1180">
        <v>40</v>
      </c>
    </row>
    <row r="1181" spans="1:12">
      <c r="B1181" s="86">
        <v>45357</v>
      </c>
      <c r="C1181" t="s">
        <v>1499</v>
      </c>
      <c r="D1181">
        <v>53</v>
      </c>
      <c r="E1181" t="s">
        <v>182</v>
      </c>
      <c r="G1181" t="s">
        <v>183</v>
      </c>
      <c r="H1181" t="s">
        <v>320</v>
      </c>
      <c r="I1181">
        <v>0</v>
      </c>
      <c r="K1181" t="s">
        <v>1516</v>
      </c>
      <c r="L1181">
        <v>40</v>
      </c>
    </row>
    <row r="1182" spans="1:12">
      <c r="B1182" t="s">
        <v>161</v>
      </c>
      <c r="C1182" t="s">
        <v>162</v>
      </c>
      <c r="D1182" t="s">
        <v>163</v>
      </c>
      <c r="E1182" t="s">
        <v>164</v>
      </c>
      <c r="F1182" t="s">
        <v>165</v>
      </c>
      <c r="G1182" t="s">
        <v>166</v>
      </c>
      <c r="H1182" t="s">
        <v>167</v>
      </c>
      <c r="I1182" t="s">
        <v>168</v>
      </c>
      <c r="J1182" t="s">
        <v>169</v>
      </c>
      <c r="K1182" t="s">
        <v>1516</v>
      </c>
      <c r="L1182">
        <v>40</v>
      </c>
    </row>
    <row r="1183" spans="1:12">
      <c r="A1183" t="s">
        <v>170</v>
      </c>
      <c r="B1183" s="86">
        <v>95796</v>
      </c>
      <c r="C1183" t="s">
        <v>1500</v>
      </c>
      <c r="D1183">
        <v>54</v>
      </c>
      <c r="E1183" t="s">
        <v>177</v>
      </c>
      <c r="F1183" t="s">
        <v>178</v>
      </c>
      <c r="G1183" t="s">
        <v>179</v>
      </c>
      <c r="H1183" t="s">
        <v>1067</v>
      </c>
      <c r="I1183">
        <v>2</v>
      </c>
      <c r="J1183" t="s">
        <v>175</v>
      </c>
      <c r="K1183" t="s">
        <v>1516</v>
      </c>
      <c r="L1183">
        <v>40</v>
      </c>
    </row>
    <row r="1184" spans="1:12">
      <c r="B1184" s="86">
        <v>40003</v>
      </c>
      <c r="C1184" t="s">
        <v>1501</v>
      </c>
      <c r="D1184">
        <v>40</v>
      </c>
      <c r="E1184" t="s">
        <v>182</v>
      </c>
      <c r="G1184" t="s">
        <v>183</v>
      </c>
      <c r="H1184" t="s">
        <v>204</v>
      </c>
      <c r="I1184">
        <v>0</v>
      </c>
      <c r="K1184" t="s">
        <v>1516</v>
      </c>
      <c r="L1184">
        <v>40</v>
      </c>
    </row>
    <row r="1185" spans="1:12">
      <c r="B1185" t="s">
        <v>161</v>
      </c>
      <c r="C1185" t="s">
        <v>162</v>
      </c>
      <c r="D1185" t="s">
        <v>163</v>
      </c>
      <c r="E1185" t="s">
        <v>164</v>
      </c>
      <c r="F1185" t="s">
        <v>165</v>
      </c>
      <c r="G1185" t="s">
        <v>166</v>
      </c>
      <c r="H1185" t="s">
        <v>167</v>
      </c>
      <c r="I1185" t="s">
        <v>168</v>
      </c>
      <c r="J1185" t="s">
        <v>169</v>
      </c>
      <c r="K1185" t="s">
        <v>1516</v>
      </c>
      <c r="L1185">
        <v>40</v>
      </c>
    </row>
    <row r="1186" spans="1:12">
      <c r="A1186" t="s">
        <v>170</v>
      </c>
      <c r="B1186" s="86">
        <v>126684</v>
      </c>
      <c r="C1186" t="s">
        <v>1502</v>
      </c>
      <c r="D1186">
        <v>74</v>
      </c>
      <c r="E1186" t="s">
        <v>177</v>
      </c>
      <c r="G1186" t="s">
        <v>179</v>
      </c>
      <c r="H1186" t="s">
        <v>1503</v>
      </c>
      <c r="I1186">
        <v>12</v>
      </c>
      <c r="K1186" t="s">
        <v>1516</v>
      </c>
      <c r="L1186">
        <v>40</v>
      </c>
    </row>
    <row r="1187" spans="1:12">
      <c r="B1187" s="86">
        <v>50947</v>
      </c>
      <c r="C1187" t="s">
        <v>1504</v>
      </c>
      <c r="D1187">
        <v>34</v>
      </c>
      <c r="E1187" t="s">
        <v>182</v>
      </c>
      <c r="G1187" t="s">
        <v>183</v>
      </c>
      <c r="H1187" t="s">
        <v>1505</v>
      </c>
      <c r="I1187">
        <v>0</v>
      </c>
      <c r="K1187" t="s">
        <v>1516</v>
      </c>
      <c r="L1187">
        <v>40</v>
      </c>
    </row>
    <row r="1188" spans="1:12">
      <c r="B1188" t="s">
        <v>161</v>
      </c>
      <c r="C1188" t="s">
        <v>162</v>
      </c>
      <c r="D1188" t="s">
        <v>163</v>
      </c>
      <c r="E1188" t="s">
        <v>164</v>
      </c>
      <c r="F1188" t="s">
        <v>165</v>
      </c>
      <c r="G1188" t="s">
        <v>166</v>
      </c>
      <c r="H1188" t="s">
        <v>167</v>
      </c>
      <c r="I1188" t="s">
        <v>168</v>
      </c>
      <c r="J1188" t="s">
        <v>169</v>
      </c>
      <c r="K1188" t="s">
        <v>1516</v>
      </c>
      <c r="L1188">
        <v>40</v>
      </c>
    </row>
    <row r="1189" spans="1:12">
      <c r="A1189" t="s">
        <v>170</v>
      </c>
      <c r="B1189" s="86">
        <v>87892</v>
      </c>
      <c r="C1189" t="s">
        <v>1506</v>
      </c>
      <c r="D1189">
        <v>67</v>
      </c>
      <c r="E1189" t="s">
        <v>177</v>
      </c>
      <c r="F1189" t="s">
        <v>178</v>
      </c>
      <c r="G1189" t="s">
        <v>179</v>
      </c>
      <c r="H1189" t="s">
        <v>1101</v>
      </c>
      <c r="I1189">
        <v>7</v>
      </c>
      <c r="J1189" t="s">
        <v>175</v>
      </c>
      <c r="K1189" t="s">
        <v>1516</v>
      </c>
      <c r="L1189">
        <v>40</v>
      </c>
    </row>
    <row r="1190" spans="1:12">
      <c r="A1190" t="s">
        <v>175</v>
      </c>
      <c r="B1190" s="86">
        <v>71871</v>
      </c>
      <c r="C1190" t="s">
        <v>1507</v>
      </c>
      <c r="D1190">
        <v>41</v>
      </c>
      <c r="E1190" t="s">
        <v>172</v>
      </c>
      <c r="G1190" t="s">
        <v>193</v>
      </c>
      <c r="H1190" t="s">
        <v>527</v>
      </c>
      <c r="I1190">
        <v>2</v>
      </c>
      <c r="J1190" t="s">
        <v>175</v>
      </c>
      <c r="K1190" t="s">
        <v>1516</v>
      </c>
      <c r="L1190">
        <v>40</v>
      </c>
    </row>
    <row r="1191" spans="1:12">
      <c r="A1191" t="s">
        <v>175</v>
      </c>
      <c r="B1191" s="86">
        <v>26443</v>
      </c>
      <c r="C1191" t="s">
        <v>1508</v>
      </c>
      <c r="D1191">
        <v>51</v>
      </c>
      <c r="E1191" t="s">
        <v>182</v>
      </c>
      <c r="G1191" t="s">
        <v>183</v>
      </c>
      <c r="H1191" t="s">
        <v>260</v>
      </c>
      <c r="I1191">
        <v>1</v>
      </c>
      <c r="J1191" t="s">
        <v>175</v>
      </c>
      <c r="K1191" t="s">
        <v>1516</v>
      </c>
      <c r="L1191">
        <v>40</v>
      </c>
    </row>
    <row r="1192" spans="1:12">
      <c r="B1192" t="s">
        <v>161</v>
      </c>
      <c r="C1192" t="s">
        <v>162</v>
      </c>
      <c r="D1192" t="s">
        <v>163</v>
      </c>
      <c r="E1192" t="s">
        <v>164</v>
      </c>
      <c r="F1192" t="s">
        <v>165</v>
      </c>
      <c r="G1192" t="s">
        <v>166</v>
      </c>
      <c r="H1192" t="s">
        <v>167</v>
      </c>
      <c r="I1192" t="s">
        <v>168</v>
      </c>
      <c r="J1192" t="s">
        <v>169</v>
      </c>
      <c r="K1192" t="s">
        <v>1516</v>
      </c>
      <c r="L1192">
        <v>40</v>
      </c>
    </row>
    <row r="1193" spans="1:12">
      <c r="A1193" t="s">
        <v>170</v>
      </c>
      <c r="B1193" s="86">
        <v>81567</v>
      </c>
      <c r="C1193" t="s">
        <v>1509</v>
      </c>
      <c r="D1193">
        <v>66</v>
      </c>
      <c r="E1193" t="s">
        <v>177</v>
      </c>
      <c r="F1193" t="s">
        <v>178</v>
      </c>
      <c r="G1193" t="s">
        <v>179</v>
      </c>
      <c r="H1193" t="s">
        <v>363</v>
      </c>
      <c r="I1193">
        <v>7</v>
      </c>
      <c r="J1193" t="s">
        <v>175</v>
      </c>
      <c r="K1193" t="s">
        <v>1516</v>
      </c>
      <c r="L1193">
        <v>40</v>
      </c>
    </row>
    <row r="1194" spans="1:12">
      <c r="B1194" s="86">
        <v>58599</v>
      </c>
      <c r="C1194" t="s">
        <v>1510</v>
      </c>
      <c r="D1194">
        <v>41</v>
      </c>
      <c r="E1194" t="s">
        <v>172</v>
      </c>
      <c r="G1194" t="s">
        <v>193</v>
      </c>
      <c r="H1194" t="s">
        <v>764</v>
      </c>
      <c r="I1194">
        <v>2</v>
      </c>
      <c r="J1194" t="s">
        <v>175</v>
      </c>
      <c r="K1194" t="s">
        <v>1516</v>
      </c>
      <c r="L1194">
        <v>40</v>
      </c>
    </row>
    <row r="1195" spans="1:12">
      <c r="B1195" s="86">
        <v>25941</v>
      </c>
      <c r="C1195" t="s">
        <v>1511</v>
      </c>
      <c r="D1195">
        <v>54</v>
      </c>
      <c r="E1195" t="s">
        <v>182</v>
      </c>
      <c r="G1195" t="s">
        <v>183</v>
      </c>
      <c r="H1195" t="s">
        <v>260</v>
      </c>
      <c r="I1195">
        <v>0</v>
      </c>
      <c r="K1195" t="s">
        <v>1516</v>
      </c>
      <c r="L1195">
        <v>40</v>
      </c>
    </row>
    <row r="1196" spans="1:12">
      <c r="B1196" s="86">
        <v>18400</v>
      </c>
      <c r="C1196" t="s">
        <v>1512</v>
      </c>
      <c r="D1196">
        <v>59</v>
      </c>
      <c r="E1196" t="s">
        <v>186</v>
      </c>
      <c r="G1196" t="s">
        <v>173</v>
      </c>
      <c r="H1196" t="s">
        <v>550</v>
      </c>
      <c r="I1196">
        <v>1</v>
      </c>
      <c r="K1196" t="s">
        <v>1516</v>
      </c>
      <c r="L1196">
        <v>40</v>
      </c>
    </row>
    <row r="1197" spans="1:12">
      <c r="B1197" t="s">
        <v>161</v>
      </c>
      <c r="C1197" t="s">
        <v>162</v>
      </c>
      <c r="D1197" t="s">
        <v>163</v>
      </c>
      <c r="E1197" t="s">
        <v>164</v>
      </c>
      <c r="F1197" t="s">
        <v>165</v>
      </c>
      <c r="G1197" t="s">
        <v>166</v>
      </c>
      <c r="H1197" t="s">
        <v>167</v>
      </c>
      <c r="I1197" t="s">
        <v>168</v>
      </c>
      <c r="J1197" t="s">
        <v>169</v>
      </c>
      <c r="K1197" t="s">
        <v>1516</v>
      </c>
      <c r="L1197">
        <v>40</v>
      </c>
    </row>
    <row r="1198" spans="1:12">
      <c r="A1198" t="s">
        <v>170</v>
      </c>
      <c r="B1198" s="86">
        <v>85488</v>
      </c>
      <c r="C1198" t="s">
        <v>1513</v>
      </c>
      <c r="D1198">
        <v>46</v>
      </c>
      <c r="E1198" t="s">
        <v>177</v>
      </c>
      <c r="F1198" t="s">
        <v>178</v>
      </c>
      <c r="G1198" t="s">
        <v>179</v>
      </c>
      <c r="H1198" t="s">
        <v>749</v>
      </c>
      <c r="I1198">
        <v>5</v>
      </c>
      <c r="J1198" t="s">
        <v>175</v>
      </c>
      <c r="K1198" t="s">
        <v>1516</v>
      </c>
      <c r="L1198">
        <v>40</v>
      </c>
    </row>
    <row r="1199" spans="1:12">
      <c r="B1199" s="86">
        <v>24138</v>
      </c>
      <c r="C1199" t="s">
        <v>1514</v>
      </c>
      <c r="D1199">
        <v>40</v>
      </c>
      <c r="E1199" t="s">
        <v>283</v>
      </c>
      <c r="G1199" t="s">
        <v>183</v>
      </c>
      <c r="H1199" t="s">
        <v>903</v>
      </c>
      <c r="I1199">
        <v>0</v>
      </c>
      <c r="J1199" t="s">
        <v>175</v>
      </c>
      <c r="K1199" t="s">
        <v>1516</v>
      </c>
      <c r="L1199">
        <v>40</v>
      </c>
    </row>
    <row r="1200" spans="1:12">
      <c r="B1200" s="86">
        <v>20694</v>
      </c>
      <c r="C1200" t="s">
        <v>1515</v>
      </c>
      <c r="D1200">
        <v>61</v>
      </c>
      <c r="E1200" t="s">
        <v>182</v>
      </c>
      <c r="G1200" t="s">
        <v>183</v>
      </c>
      <c r="H1200" t="s">
        <v>255</v>
      </c>
      <c r="I1200">
        <v>0</v>
      </c>
      <c r="K1200" t="s">
        <v>1516</v>
      </c>
      <c r="L1200">
        <v>40</v>
      </c>
    </row>
    <row r="1202" spans="1:12">
      <c r="B1202" t="s">
        <v>161</v>
      </c>
      <c r="C1202" t="s">
        <v>162</v>
      </c>
      <c r="D1202" t="s">
        <v>163</v>
      </c>
      <c r="E1202" t="s">
        <v>164</v>
      </c>
      <c r="F1202" t="s">
        <v>165</v>
      </c>
      <c r="G1202" t="s">
        <v>166</v>
      </c>
      <c r="H1202" t="s">
        <v>167</v>
      </c>
      <c r="I1202" t="s">
        <v>168</v>
      </c>
      <c r="J1202" t="s">
        <v>169</v>
      </c>
      <c r="K1202" t="s">
        <v>1525</v>
      </c>
      <c r="L1202">
        <v>41</v>
      </c>
    </row>
    <row r="1203" spans="1:12">
      <c r="A1203" t="s">
        <v>170</v>
      </c>
      <c r="B1203" s="86">
        <v>85903</v>
      </c>
      <c r="C1203" t="s">
        <v>1517</v>
      </c>
      <c r="D1203">
        <v>55</v>
      </c>
      <c r="E1203" t="s">
        <v>172</v>
      </c>
      <c r="G1203" t="s">
        <v>173</v>
      </c>
      <c r="H1203" t="s">
        <v>495</v>
      </c>
      <c r="I1203">
        <v>7</v>
      </c>
      <c r="J1203" t="s">
        <v>175</v>
      </c>
      <c r="K1203" t="s">
        <v>1525</v>
      </c>
      <c r="L1203">
        <v>41</v>
      </c>
    </row>
    <row r="1204" spans="1:12">
      <c r="A1204" t="s">
        <v>175</v>
      </c>
      <c r="B1204" s="86">
        <v>83421</v>
      </c>
      <c r="C1204" t="s">
        <v>1518</v>
      </c>
      <c r="D1204">
        <v>41</v>
      </c>
      <c r="E1204" t="s">
        <v>177</v>
      </c>
      <c r="F1204" t="s">
        <v>178</v>
      </c>
      <c r="G1204" t="s">
        <v>179</v>
      </c>
      <c r="H1204" t="s">
        <v>1067</v>
      </c>
      <c r="I1204">
        <v>2</v>
      </c>
      <c r="J1204" t="s">
        <v>175</v>
      </c>
      <c r="K1204" t="s">
        <v>1525</v>
      </c>
      <c r="L1204">
        <v>41</v>
      </c>
    </row>
    <row r="1205" spans="1:12">
      <c r="B1205" s="86">
        <v>11483</v>
      </c>
      <c r="C1205" t="s">
        <v>1519</v>
      </c>
      <c r="D1205">
        <v>29</v>
      </c>
      <c r="E1205" t="s">
        <v>182</v>
      </c>
      <c r="G1205" t="s">
        <v>183</v>
      </c>
      <c r="H1205" t="s">
        <v>1520</v>
      </c>
      <c r="I1205">
        <v>0</v>
      </c>
      <c r="K1205" t="s">
        <v>1525</v>
      </c>
      <c r="L1205">
        <v>41</v>
      </c>
    </row>
    <row r="1206" spans="1:12">
      <c r="B1206" t="s">
        <v>161</v>
      </c>
      <c r="C1206" t="s">
        <v>162</v>
      </c>
      <c r="D1206" t="s">
        <v>163</v>
      </c>
      <c r="E1206" t="s">
        <v>164</v>
      </c>
      <c r="F1206" t="s">
        <v>165</v>
      </c>
      <c r="G1206" t="s">
        <v>166</v>
      </c>
      <c r="H1206" t="s">
        <v>167</v>
      </c>
      <c r="I1206" t="s">
        <v>168</v>
      </c>
      <c r="J1206" t="s">
        <v>169</v>
      </c>
      <c r="K1206" t="s">
        <v>1525</v>
      </c>
      <c r="L1206">
        <v>41</v>
      </c>
    </row>
    <row r="1207" spans="1:12">
      <c r="A1207" t="s">
        <v>170</v>
      </c>
      <c r="B1207" s="86">
        <v>114074</v>
      </c>
      <c r="C1207" t="s">
        <v>1521</v>
      </c>
      <c r="D1207">
        <v>56</v>
      </c>
      <c r="E1207" t="s">
        <v>177</v>
      </c>
      <c r="F1207" t="s">
        <v>178</v>
      </c>
      <c r="G1207" t="s">
        <v>183</v>
      </c>
      <c r="H1207" t="s">
        <v>1522</v>
      </c>
      <c r="I1207">
        <v>1</v>
      </c>
      <c r="J1207" t="s">
        <v>175</v>
      </c>
      <c r="K1207" t="s">
        <v>1525</v>
      </c>
      <c r="L1207">
        <v>41</v>
      </c>
    </row>
    <row r="1208" spans="1:12">
      <c r="A1208" t="s">
        <v>175</v>
      </c>
      <c r="B1208" s="86">
        <v>82383</v>
      </c>
      <c r="C1208" t="s">
        <v>1523</v>
      </c>
      <c r="D1208">
        <v>49</v>
      </c>
      <c r="E1208" t="s">
        <v>172</v>
      </c>
      <c r="G1208" t="s">
        <v>173</v>
      </c>
      <c r="H1208" t="s">
        <v>340</v>
      </c>
      <c r="I1208">
        <v>4</v>
      </c>
      <c r="J1208" t="s">
        <v>175</v>
      </c>
      <c r="K1208" t="s">
        <v>1525</v>
      </c>
      <c r="L1208">
        <v>41</v>
      </c>
    </row>
    <row r="1209" spans="1:12">
      <c r="B1209" s="86">
        <v>8812</v>
      </c>
      <c r="C1209" t="s">
        <v>1524</v>
      </c>
      <c r="D1209">
        <v>33</v>
      </c>
      <c r="E1209" t="s">
        <v>182</v>
      </c>
      <c r="G1209" t="s">
        <v>183</v>
      </c>
      <c r="H1209" t="s">
        <v>577</v>
      </c>
      <c r="I1209">
        <v>0</v>
      </c>
      <c r="K1209" t="s">
        <v>1525</v>
      </c>
      <c r="L1209">
        <v>41</v>
      </c>
    </row>
    <row r="1211" spans="1:12">
      <c r="B1211" t="s">
        <v>161</v>
      </c>
      <c r="C1211" t="s">
        <v>162</v>
      </c>
      <c r="D1211" t="s">
        <v>163</v>
      </c>
      <c r="E1211" t="s">
        <v>164</v>
      </c>
      <c r="F1211" t="s">
        <v>165</v>
      </c>
      <c r="G1211" t="s">
        <v>166</v>
      </c>
      <c r="H1211" t="s">
        <v>167</v>
      </c>
      <c r="I1211" t="s">
        <v>168</v>
      </c>
      <c r="J1211" t="s">
        <v>169</v>
      </c>
      <c r="K1211" t="s">
        <v>1542</v>
      </c>
      <c r="L1211">
        <v>42</v>
      </c>
    </row>
    <row r="1212" spans="1:12">
      <c r="A1212" t="s">
        <v>170</v>
      </c>
      <c r="B1212" s="86">
        <v>76247</v>
      </c>
      <c r="C1212" t="s">
        <v>1526</v>
      </c>
      <c r="D1212">
        <v>66</v>
      </c>
      <c r="E1212" t="s">
        <v>177</v>
      </c>
      <c r="F1212" t="s">
        <v>178</v>
      </c>
      <c r="G1212" t="s">
        <v>179</v>
      </c>
      <c r="H1212" t="s">
        <v>764</v>
      </c>
      <c r="I1212">
        <v>3</v>
      </c>
      <c r="J1212" t="s">
        <v>175</v>
      </c>
      <c r="K1212" t="s">
        <v>1542</v>
      </c>
      <c r="L1212">
        <v>42</v>
      </c>
    </row>
    <row r="1213" spans="1:12">
      <c r="A1213" t="s">
        <v>175</v>
      </c>
      <c r="B1213" s="86">
        <v>74218</v>
      </c>
      <c r="C1213" t="s">
        <v>1527</v>
      </c>
      <c r="D1213">
        <v>68</v>
      </c>
      <c r="E1213" t="s">
        <v>172</v>
      </c>
      <c r="G1213" t="s">
        <v>173</v>
      </c>
      <c r="H1213" t="s">
        <v>1014</v>
      </c>
      <c r="I1213">
        <v>9</v>
      </c>
      <c r="J1213" t="s">
        <v>175</v>
      </c>
      <c r="K1213" t="s">
        <v>1542</v>
      </c>
      <c r="L1213">
        <v>42</v>
      </c>
    </row>
    <row r="1214" spans="1:12">
      <c r="B1214" s="86">
        <v>16867</v>
      </c>
      <c r="C1214" t="s">
        <v>1528</v>
      </c>
      <c r="D1214">
        <v>34</v>
      </c>
      <c r="E1214" t="s">
        <v>182</v>
      </c>
      <c r="G1214" t="s">
        <v>183</v>
      </c>
      <c r="H1214" t="s">
        <v>1529</v>
      </c>
      <c r="I1214">
        <v>0</v>
      </c>
      <c r="K1214" t="s">
        <v>1542</v>
      </c>
      <c r="L1214">
        <v>42</v>
      </c>
    </row>
    <row r="1215" spans="1:12">
      <c r="B1215" t="s">
        <v>161</v>
      </c>
      <c r="C1215" t="s">
        <v>162</v>
      </c>
      <c r="D1215" t="s">
        <v>163</v>
      </c>
      <c r="E1215" t="s">
        <v>164</v>
      </c>
      <c r="F1215" t="s">
        <v>165</v>
      </c>
      <c r="G1215" t="s">
        <v>166</v>
      </c>
      <c r="H1215" t="s">
        <v>167</v>
      </c>
      <c r="I1215" t="s">
        <v>168</v>
      </c>
      <c r="J1215" t="s">
        <v>169</v>
      </c>
      <c r="K1215" t="s">
        <v>1542</v>
      </c>
      <c r="L1215">
        <v>42</v>
      </c>
    </row>
    <row r="1216" spans="1:12">
      <c r="A1216" t="s">
        <v>170</v>
      </c>
      <c r="B1216" s="86">
        <v>86359</v>
      </c>
      <c r="C1216" t="s">
        <v>1530</v>
      </c>
      <c r="D1216">
        <v>68</v>
      </c>
      <c r="E1216" t="s">
        <v>177</v>
      </c>
      <c r="F1216" t="s">
        <v>178</v>
      </c>
      <c r="G1216" t="s">
        <v>179</v>
      </c>
      <c r="H1216" t="s">
        <v>472</v>
      </c>
      <c r="I1216">
        <v>2</v>
      </c>
      <c r="J1216" t="s">
        <v>175</v>
      </c>
      <c r="K1216" t="s">
        <v>1542</v>
      </c>
      <c r="L1216">
        <v>42</v>
      </c>
    </row>
    <row r="1217" spans="1:12">
      <c r="B1217" s="86">
        <v>65924</v>
      </c>
      <c r="C1217" t="s">
        <v>1531</v>
      </c>
      <c r="D1217">
        <v>48</v>
      </c>
      <c r="E1217" t="s">
        <v>172</v>
      </c>
      <c r="G1217" t="s">
        <v>183</v>
      </c>
      <c r="H1217" t="s">
        <v>677</v>
      </c>
      <c r="I1217">
        <v>0</v>
      </c>
      <c r="J1217" t="s">
        <v>175</v>
      </c>
      <c r="K1217" t="s">
        <v>1542</v>
      </c>
      <c r="L1217">
        <v>42</v>
      </c>
    </row>
    <row r="1218" spans="1:12">
      <c r="B1218" s="86">
        <v>11228</v>
      </c>
      <c r="C1218" t="s">
        <v>1532</v>
      </c>
      <c r="D1218">
        <v>65</v>
      </c>
      <c r="E1218" t="s">
        <v>182</v>
      </c>
      <c r="G1218" t="s">
        <v>183</v>
      </c>
      <c r="H1218" t="s">
        <v>1533</v>
      </c>
      <c r="I1218">
        <v>0</v>
      </c>
      <c r="K1218" t="s">
        <v>1542</v>
      </c>
      <c r="L1218">
        <v>42</v>
      </c>
    </row>
    <row r="1219" spans="1:12">
      <c r="B1219" t="s">
        <v>161</v>
      </c>
      <c r="C1219" t="s">
        <v>162</v>
      </c>
      <c r="D1219" t="s">
        <v>163</v>
      </c>
      <c r="E1219" t="s">
        <v>164</v>
      </c>
      <c r="F1219" t="s">
        <v>165</v>
      </c>
      <c r="G1219" t="s">
        <v>166</v>
      </c>
      <c r="H1219" t="s">
        <v>167</v>
      </c>
      <c r="I1219" t="s">
        <v>168</v>
      </c>
      <c r="J1219" t="s">
        <v>169</v>
      </c>
      <c r="K1219" t="s">
        <v>1542</v>
      </c>
      <c r="L1219">
        <v>42</v>
      </c>
    </row>
    <row r="1220" spans="1:12">
      <c r="A1220" t="s">
        <v>170</v>
      </c>
      <c r="B1220" s="86">
        <v>82354</v>
      </c>
      <c r="C1220" t="s">
        <v>1534</v>
      </c>
      <c r="D1220">
        <v>73</v>
      </c>
      <c r="E1220" t="s">
        <v>177</v>
      </c>
      <c r="F1220" t="s">
        <v>178</v>
      </c>
      <c r="G1220" t="s">
        <v>179</v>
      </c>
      <c r="H1220" t="s">
        <v>356</v>
      </c>
      <c r="I1220">
        <v>5</v>
      </c>
      <c r="K1220" t="s">
        <v>1542</v>
      </c>
      <c r="L1220">
        <v>42</v>
      </c>
    </row>
    <row r="1221" spans="1:12">
      <c r="B1221" s="86">
        <v>31650</v>
      </c>
      <c r="C1221" t="s">
        <v>1535</v>
      </c>
      <c r="D1221">
        <v>65</v>
      </c>
      <c r="E1221" t="s">
        <v>182</v>
      </c>
      <c r="G1221" t="s">
        <v>183</v>
      </c>
      <c r="H1221" t="s">
        <v>276</v>
      </c>
      <c r="I1221">
        <v>0</v>
      </c>
      <c r="K1221" t="s">
        <v>1542</v>
      </c>
      <c r="L1221">
        <v>42</v>
      </c>
    </row>
    <row r="1222" spans="1:12">
      <c r="B1222" t="s">
        <v>161</v>
      </c>
      <c r="C1222" t="s">
        <v>162</v>
      </c>
      <c r="D1222" t="s">
        <v>163</v>
      </c>
      <c r="E1222" t="s">
        <v>164</v>
      </c>
      <c r="F1222" t="s">
        <v>165</v>
      </c>
      <c r="G1222" t="s">
        <v>166</v>
      </c>
      <c r="H1222" t="s">
        <v>167</v>
      </c>
      <c r="I1222" t="s">
        <v>168</v>
      </c>
      <c r="J1222" t="s">
        <v>169</v>
      </c>
      <c r="K1222" t="s">
        <v>1542</v>
      </c>
      <c r="L1222">
        <v>42</v>
      </c>
    </row>
    <row r="1223" spans="1:12">
      <c r="A1223" t="s">
        <v>170</v>
      </c>
      <c r="B1223" s="86">
        <v>61533</v>
      </c>
      <c r="C1223" t="s">
        <v>1536</v>
      </c>
      <c r="D1223">
        <v>67</v>
      </c>
      <c r="E1223" t="s">
        <v>177</v>
      </c>
      <c r="F1223" t="s">
        <v>178</v>
      </c>
      <c r="G1223" t="s">
        <v>179</v>
      </c>
      <c r="H1223" t="s">
        <v>749</v>
      </c>
      <c r="I1223">
        <v>6</v>
      </c>
      <c r="J1223" t="s">
        <v>175</v>
      </c>
      <c r="K1223" t="s">
        <v>1542</v>
      </c>
      <c r="L1223">
        <v>42</v>
      </c>
    </row>
    <row r="1224" spans="1:12">
      <c r="B1224" s="86">
        <v>42690</v>
      </c>
      <c r="C1224" t="s">
        <v>1537</v>
      </c>
      <c r="D1224">
        <v>51</v>
      </c>
      <c r="E1224" t="s">
        <v>172</v>
      </c>
      <c r="G1224" t="s">
        <v>193</v>
      </c>
      <c r="H1224" t="s">
        <v>505</v>
      </c>
      <c r="I1224">
        <v>2</v>
      </c>
      <c r="J1224" t="s">
        <v>175</v>
      </c>
      <c r="K1224" t="s">
        <v>1542</v>
      </c>
      <c r="L1224">
        <v>42</v>
      </c>
    </row>
    <row r="1225" spans="1:12">
      <c r="B1225" s="86">
        <v>9303</v>
      </c>
      <c r="C1225" t="s">
        <v>1538</v>
      </c>
      <c r="D1225">
        <v>52</v>
      </c>
      <c r="E1225" t="s">
        <v>192</v>
      </c>
      <c r="G1225" t="s">
        <v>183</v>
      </c>
      <c r="H1225" t="s">
        <v>260</v>
      </c>
      <c r="I1225">
        <v>0</v>
      </c>
      <c r="J1225" t="s">
        <v>175</v>
      </c>
      <c r="K1225" t="s">
        <v>1542</v>
      </c>
      <c r="L1225">
        <v>42</v>
      </c>
    </row>
    <row r="1226" spans="1:12">
      <c r="B1226" s="86">
        <v>6319</v>
      </c>
      <c r="C1226" t="s">
        <v>1539</v>
      </c>
      <c r="D1226">
        <v>62</v>
      </c>
      <c r="E1226" t="s">
        <v>182</v>
      </c>
      <c r="G1226" t="s">
        <v>183</v>
      </c>
      <c r="H1226" t="s">
        <v>1540</v>
      </c>
      <c r="I1226">
        <v>0</v>
      </c>
      <c r="K1226" t="s">
        <v>1542</v>
      </c>
      <c r="L1226">
        <v>42</v>
      </c>
    </row>
    <row r="1227" spans="1:12">
      <c r="B1227" s="86">
        <v>2268</v>
      </c>
      <c r="C1227" t="s">
        <v>1541</v>
      </c>
      <c r="D1227">
        <v>45</v>
      </c>
      <c r="E1227" t="s">
        <v>186</v>
      </c>
      <c r="G1227" t="s">
        <v>183</v>
      </c>
      <c r="H1227" t="s">
        <v>803</v>
      </c>
      <c r="I1227">
        <v>0</v>
      </c>
      <c r="K1227" t="s">
        <v>1542</v>
      </c>
      <c r="L1227">
        <v>42</v>
      </c>
    </row>
    <row r="1229" spans="1:12">
      <c r="B1229" t="s">
        <v>161</v>
      </c>
      <c r="C1229" t="s">
        <v>162</v>
      </c>
      <c r="D1229" t="s">
        <v>163</v>
      </c>
      <c r="E1229" t="s">
        <v>164</v>
      </c>
      <c r="F1229" t="s">
        <v>165</v>
      </c>
      <c r="G1229" t="s">
        <v>166</v>
      </c>
      <c r="H1229" t="s">
        <v>167</v>
      </c>
      <c r="I1229" t="s">
        <v>168</v>
      </c>
      <c r="J1229" t="s">
        <v>169</v>
      </c>
      <c r="K1229" t="s">
        <v>1559</v>
      </c>
      <c r="L1229">
        <v>43</v>
      </c>
    </row>
    <row r="1230" spans="1:12">
      <c r="A1230" t="s">
        <v>170</v>
      </c>
      <c r="B1230" s="86">
        <v>87111</v>
      </c>
      <c r="C1230" t="s">
        <v>1543</v>
      </c>
      <c r="D1230">
        <v>45</v>
      </c>
      <c r="E1230" t="s">
        <v>177</v>
      </c>
      <c r="G1230" t="s">
        <v>179</v>
      </c>
      <c r="H1230" t="s">
        <v>1544</v>
      </c>
      <c r="I1230">
        <v>3</v>
      </c>
      <c r="J1230" t="s">
        <v>175</v>
      </c>
      <c r="K1230" t="s">
        <v>1559</v>
      </c>
      <c r="L1230">
        <v>43</v>
      </c>
    </row>
    <row r="1231" spans="1:12">
      <c r="A1231" t="s">
        <v>175</v>
      </c>
      <c r="B1231" s="86">
        <v>73274</v>
      </c>
      <c r="C1231" t="s">
        <v>1545</v>
      </c>
      <c r="D1231">
        <v>54</v>
      </c>
      <c r="E1231" t="s">
        <v>191</v>
      </c>
      <c r="G1231" t="s">
        <v>173</v>
      </c>
      <c r="H1231" t="s">
        <v>1546</v>
      </c>
      <c r="I1231">
        <v>6</v>
      </c>
      <c r="J1231" t="s">
        <v>175</v>
      </c>
      <c r="K1231" t="s">
        <v>1559</v>
      </c>
      <c r="L1231">
        <v>43</v>
      </c>
    </row>
    <row r="1232" spans="1:12">
      <c r="B1232" s="86">
        <v>14947</v>
      </c>
      <c r="C1232" t="s">
        <v>1547</v>
      </c>
      <c r="D1232">
        <v>29</v>
      </c>
      <c r="E1232" t="s">
        <v>182</v>
      </c>
      <c r="G1232" t="s">
        <v>183</v>
      </c>
      <c r="H1232" t="s">
        <v>577</v>
      </c>
      <c r="I1232">
        <v>0</v>
      </c>
      <c r="K1232" t="s">
        <v>1559</v>
      </c>
      <c r="L1232">
        <v>43</v>
      </c>
    </row>
    <row r="1233" spans="1:12">
      <c r="B1233" t="s">
        <v>161</v>
      </c>
      <c r="C1233" t="s">
        <v>162</v>
      </c>
      <c r="D1233" t="s">
        <v>163</v>
      </c>
      <c r="E1233" t="s">
        <v>164</v>
      </c>
      <c r="F1233" t="s">
        <v>165</v>
      </c>
      <c r="G1233" t="s">
        <v>166</v>
      </c>
      <c r="H1233" t="s">
        <v>167</v>
      </c>
      <c r="I1233" t="s">
        <v>168</v>
      </c>
      <c r="J1233" t="s">
        <v>169</v>
      </c>
      <c r="K1233" t="s">
        <v>1559</v>
      </c>
      <c r="L1233">
        <v>43</v>
      </c>
    </row>
    <row r="1234" spans="1:12">
      <c r="A1234" t="s">
        <v>170</v>
      </c>
      <c r="B1234" s="86">
        <v>92873</v>
      </c>
      <c r="C1234" t="s">
        <v>1548</v>
      </c>
      <c r="D1234">
        <v>73</v>
      </c>
      <c r="E1234" t="s">
        <v>177</v>
      </c>
      <c r="F1234" t="s">
        <v>178</v>
      </c>
      <c r="G1234" t="s">
        <v>179</v>
      </c>
      <c r="H1234" t="s">
        <v>1549</v>
      </c>
      <c r="I1234">
        <v>15</v>
      </c>
      <c r="K1234" t="s">
        <v>1559</v>
      </c>
      <c r="L1234">
        <v>43</v>
      </c>
    </row>
    <row r="1235" spans="1:12">
      <c r="B1235" s="86">
        <v>36769</v>
      </c>
      <c r="C1235" t="s">
        <v>1550</v>
      </c>
      <c r="D1235">
        <v>58</v>
      </c>
      <c r="E1235" t="s">
        <v>182</v>
      </c>
      <c r="G1235" t="s">
        <v>183</v>
      </c>
      <c r="H1235" t="s">
        <v>1551</v>
      </c>
      <c r="I1235">
        <v>0</v>
      </c>
      <c r="K1235" t="s">
        <v>1559</v>
      </c>
      <c r="L1235">
        <v>43</v>
      </c>
    </row>
    <row r="1236" spans="1:12">
      <c r="B1236" t="s">
        <v>161</v>
      </c>
      <c r="C1236" t="s">
        <v>162</v>
      </c>
      <c r="D1236" t="s">
        <v>163</v>
      </c>
      <c r="E1236" t="s">
        <v>164</v>
      </c>
      <c r="F1236" t="s">
        <v>165</v>
      </c>
      <c r="G1236" t="s">
        <v>166</v>
      </c>
      <c r="H1236" t="s">
        <v>167</v>
      </c>
      <c r="I1236" t="s">
        <v>168</v>
      </c>
      <c r="J1236" t="s">
        <v>169</v>
      </c>
      <c r="K1236" t="s">
        <v>1559</v>
      </c>
      <c r="L1236">
        <v>43</v>
      </c>
    </row>
    <row r="1237" spans="1:12">
      <c r="A1237" t="s">
        <v>170</v>
      </c>
      <c r="B1237" s="86">
        <v>100824</v>
      </c>
      <c r="C1237" t="s">
        <v>1552</v>
      </c>
      <c r="D1237">
        <v>64</v>
      </c>
      <c r="E1237" t="s">
        <v>177</v>
      </c>
      <c r="F1237" t="s">
        <v>178</v>
      </c>
      <c r="G1237" t="s">
        <v>179</v>
      </c>
      <c r="H1237" t="s">
        <v>520</v>
      </c>
      <c r="I1237">
        <v>5</v>
      </c>
      <c r="J1237" t="s">
        <v>175</v>
      </c>
      <c r="K1237" t="s">
        <v>1559</v>
      </c>
      <c r="L1237">
        <v>43</v>
      </c>
    </row>
    <row r="1238" spans="1:12">
      <c r="B1238" s="86">
        <v>29981</v>
      </c>
      <c r="C1238" t="s">
        <v>1553</v>
      </c>
      <c r="D1238">
        <v>59</v>
      </c>
      <c r="E1238" t="s">
        <v>182</v>
      </c>
      <c r="G1238" t="s">
        <v>183</v>
      </c>
      <c r="H1238" t="s">
        <v>306</v>
      </c>
      <c r="I1238">
        <v>0</v>
      </c>
      <c r="K1238" t="s">
        <v>1559</v>
      </c>
      <c r="L1238">
        <v>43</v>
      </c>
    </row>
    <row r="1239" spans="1:12">
      <c r="B1239" t="s">
        <v>161</v>
      </c>
      <c r="C1239" t="s">
        <v>162</v>
      </c>
      <c r="D1239" t="s">
        <v>163</v>
      </c>
      <c r="E1239" t="s">
        <v>164</v>
      </c>
      <c r="F1239" t="s">
        <v>165</v>
      </c>
      <c r="G1239" t="s">
        <v>166</v>
      </c>
      <c r="H1239" t="s">
        <v>167</v>
      </c>
      <c r="I1239" t="s">
        <v>168</v>
      </c>
      <c r="J1239" t="s">
        <v>169</v>
      </c>
      <c r="K1239" t="s">
        <v>1559</v>
      </c>
      <c r="L1239">
        <v>43</v>
      </c>
    </row>
    <row r="1240" spans="1:12">
      <c r="A1240" t="s">
        <v>170</v>
      </c>
      <c r="B1240" s="86">
        <v>101581</v>
      </c>
      <c r="C1240" t="s">
        <v>1554</v>
      </c>
      <c r="D1240">
        <v>72</v>
      </c>
      <c r="E1240" t="s">
        <v>312</v>
      </c>
      <c r="F1240" t="s">
        <v>178</v>
      </c>
      <c r="G1240" t="s">
        <v>179</v>
      </c>
      <c r="H1240" t="s">
        <v>772</v>
      </c>
      <c r="I1240">
        <v>10</v>
      </c>
      <c r="J1240" t="s">
        <v>175</v>
      </c>
      <c r="K1240" t="s">
        <v>1559</v>
      </c>
      <c r="L1240">
        <v>43</v>
      </c>
    </row>
    <row r="1241" spans="1:12">
      <c r="B1241" s="86">
        <v>32223</v>
      </c>
      <c r="C1241" t="s">
        <v>1555</v>
      </c>
      <c r="D1241">
        <v>58</v>
      </c>
      <c r="E1241" t="s">
        <v>182</v>
      </c>
      <c r="G1241" t="s">
        <v>183</v>
      </c>
      <c r="H1241" t="s">
        <v>320</v>
      </c>
      <c r="I1241">
        <v>0</v>
      </c>
      <c r="K1241" t="s">
        <v>1559</v>
      </c>
      <c r="L1241">
        <v>43</v>
      </c>
    </row>
    <row r="1242" spans="1:12">
      <c r="B1242" t="s">
        <v>161</v>
      </c>
      <c r="C1242" t="s">
        <v>162</v>
      </c>
      <c r="D1242" t="s">
        <v>163</v>
      </c>
      <c r="E1242" t="s">
        <v>164</v>
      </c>
      <c r="F1242" t="s">
        <v>165</v>
      </c>
      <c r="G1242" t="s">
        <v>166</v>
      </c>
      <c r="H1242" t="s">
        <v>167</v>
      </c>
      <c r="I1242" t="s">
        <v>168</v>
      </c>
      <c r="J1242" t="s">
        <v>169</v>
      </c>
      <c r="K1242" t="s">
        <v>1559</v>
      </c>
      <c r="L1242">
        <v>43</v>
      </c>
    </row>
    <row r="1243" spans="1:12">
      <c r="A1243" t="s">
        <v>170</v>
      </c>
      <c r="B1243" s="86">
        <v>87874</v>
      </c>
      <c r="C1243" t="s">
        <v>1556</v>
      </c>
      <c r="D1243">
        <v>53</v>
      </c>
      <c r="E1243" t="s">
        <v>177</v>
      </c>
      <c r="F1243" t="s">
        <v>178</v>
      </c>
      <c r="G1243" t="s">
        <v>179</v>
      </c>
      <c r="H1243" t="s">
        <v>415</v>
      </c>
      <c r="I1243">
        <v>6</v>
      </c>
      <c r="J1243" t="s">
        <v>175</v>
      </c>
      <c r="K1243" t="s">
        <v>1559</v>
      </c>
      <c r="L1243">
        <v>43</v>
      </c>
    </row>
    <row r="1244" spans="1:12">
      <c r="B1244" s="86">
        <v>26245</v>
      </c>
      <c r="C1244" t="s">
        <v>1557</v>
      </c>
      <c r="D1244">
        <v>64</v>
      </c>
      <c r="E1244" t="s">
        <v>283</v>
      </c>
      <c r="G1244" t="s">
        <v>183</v>
      </c>
      <c r="H1244" t="s">
        <v>284</v>
      </c>
      <c r="I1244">
        <v>0</v>
      </c>
      <c r="J1244" t="s">
        <v>175</v>
      </c>
      <c r="K1244" t="s">
        <v>1559</v>
      </c>
      <c r="L1244">
        <v>43</v>
      </c>
    </row>
    <row r="1245" spans="1:12">
      <c r="B1245" s="86">
        <v>12307</v>
      </c>
      <c r="C1245" t="s">
        <v>1558</v>
      </c>
      <c r="D1245">
        <v>59</v>
      </c>
      <c r="E1245" t="s">
        <v>182</v>
      </c>
      <c r="G1245" t="s">
        <v>183</v>
      </c>
      <c r="H1245" t="s">
        <v>276</v>
      </c>
      <c r="I1245">
        <v>0</v>
      </c>
      <c r="K1245" t="s">
        <v>1559</v>
      </c>
      <c r="L1245">
        <v>43</v>
      </c>
    </row>
    <row r="1247" spans="1:12">
      <c r="B1247" t="s">
        <v>161</v>
      </c>
      <c r="C1247" t="s">
        <v>162</v>
      </c>
      <c r="D1247" t="s">
        <v>163</v>
      </c>
      <c r="E1247" t="s">
        <v>164</v>
      </c>
      <c r="F1247" t="s">
        <v>165</v>
      </c>
      <c r="G1247" t="s">
        <v>166</v>
      </c>
      <c r="H1247" t="s">
        <v>167</v>
      </c>
      <c r="I1247" t="s">
        <v>168</v>
      </c>
      <c r="J1247" t="s">
        <v>169</v>
      </c>
      <c r="K1247" t="s">
        <v>1573</v>
      </c>
      <c r="L1247">
        <v>44</v>
      </c>
    </row>
    <row r="1248" spans="1:12">
      <c r="A1248" t="s">
        <v>170</v>
      </c>
      <c r="B1248" s="86">
        <v>94893</v>
      </c>
      <c r="C1248" t="s">
        <v>1560</v>
      </c>
      <c r="D1248">
        <v>56</v>
      </c>
      <c r="E1248" t="s">
        <v>172</v>
      </c>
      <c r="G1248" t="s">
        <v>193</v>
      </c>
      <c r="H1248" t="s">
        <v>345</v>
      </c>
      <c r="I1248">
        <v>4</v>
      </c>
      <c r="J1248" t="s">
        <v>175</v>
      </c>
      <c r="K1248" t="s">
        <v>1573</v>
      </c>
      <c r="L1248">
        <v>44</v>
      </c>
    </row>
    <row r="1249" spans="1:12">
      <c r="A1249" t="s">
        <v>175</v>
      </c>
      <c r="B1249" s="86">
        <v>88507</v>
      </c>
      <c r="C1249" t="s">
        <v>1561</v>
      </c>
      <c r="D1249">
        <v>45</v>
      </c>
      <c r="E1249" t="s">
        <v>177</v>
      </c>
      <c r="F1249" t="s">
        <v>178</v>
      </c>
      <c r="G1249" t="s">
        <v>179</v>
      </c>
      <c r="H1249" t="s">
        <v>235</v>
      </c>
      <c r="I1249">
        <v>2</v>
      </c>
      <c r="J1249" t="s">
        <v>175</v>
      </c>
      <c r="K1249" t="s">
        <v>1573</v>
      </c>
      <c r="L1249">
        <v>44</v>
      </c>
    </row>
    <row r="1250" spans="1:12">
      <c r="B1250" s="86">
        <v>13113</v>
      </c>
      <c r="C1250" t="s">
        <v>1562</v>
      </c>
      <c r="D1250">
        <v>63</v>
      </c>
      <c r="E1250" t="s">
        <v>182</v>
      </c>
      <c r="G1250" t="s">
        <v>183</v>
      </c>
      <c r="H1250" t="s">
        <v>1563</v>
      </c>
      <c r="I1250">
        <v>0</v>
      </c>
      <c r="K1250" t="s">
        <v>1573</v>
      </c>
      <c r="L1250">
        <v>44</v>
      </c>
    </row>
    <row r="1251" spans="1:12">
      <c r="B1251" t="s">
        <v>161</v>
      </c>
      <c r="C1251" t="s">
        <v>162</v>
      </c>
      <c r="D1251" t="s">
        <v>163</v>
      </c>
      <c r="E1251" t="s">
        <v>164</v>
      </c>
      <c r="F1251" t="s">
        <v>165</v>
      </c>
      <c r="G1251" t="s">
        <v>166</v>
      </c>
      <c r="H1251" t="s">
        <v>167</v>
      </c>
      <c r="I1251" t="s">
        <v>168</v>
      </c>
      <c r="J1251" t="s">
        <v>169</v>
      </c>
      <c r="K1251" t="s">
        <v>1573</v>
      </c>
      <c r="L1251">
        <v>44</v>
      </c>
    </row>
    <row r="1252" spans="1:12">
      <c r="A1252" t="s">
        <v>170</v>
      </c>
      <c r="B1252" s="86">
        <v>86363</v>
      </c>
      <c r="C1252" t="s">
        <v>1564</v>
      </c>
      <c r="D1252">
        <v>73</v>
      </c>
      <c r="E1252" t="s">
        <v>177</v>
      </c>
      <c r="F1252" t="s">
        <v>178</v>
      </c>
      <c r="G1252" t="s">
        <v>179</v>
      </c>
      <c r="H1252" t="s">
        <v>1048</v>
      </c>
      <c r="I1252">
        <v>11</v>
      </c>
      <c r="K1252" t="s">
        <v>1573</v>
      </c>
      <c r="L1252">
        <v>44</v>
      </c>
    </row>
    <row r="1253" spans="1:12">
      <c r="A1253" t="s">
        <v>175</v>
      </c>
      <c r="B1253" s="86">
        <v>59775</v>
      </c>
      <c r="C1253" t="s">
        <v>1565</v>
      </c>
      <c r="D1253">
        <v>48</v>
      </c>
      <c r="E1253" t="s">
        <v>283</v>
      </c>
      <c r="G1253" t="s">
        <v>173</v>
      </c>
      <c r="H1253" t="s">
        <v>1566</v>
      </c>
      <c r="I1253">
        <v>2</v>
      </c>
      <c r="J1253" t="s">
        <v>175</v>
      </c>
      <c r="K1253" t="s">
        <v>1573</v>
      </c>
      <c r="L1253">
        <v>44</v>
      </c>
    </row>
    <row r="1254" spans="1:12">
      <c r="B1254" s="86">
        <v>17907</v>
      </c>
      <c r="C1254" t="s">
        <v>1567</v>
      </c>
      <c r="D1254">
        <v>37</v>
      </c>
      <c r="E1254" t="s">
        <v>182</v>
      </c>
      <c r="G1254" t="s">
        <v>183</v>
      </c>
      <c r="H1254" t="s">
        <v>276</v>
      </c>
      <c r="I1254">
        <v>0</v>
      </c>
      <c r="K1254" t="s">
        <v>1573</v>
      </c>
      <c r="L1254">
        <v>44</v>
      </c>
    </row>
    <row r="1255" spans="1:12">
      <c r="B1255" t="s">
        <v>161</v>
      </c>
      <c r="C1255" t="s">
        <v>162</v>
      </c>
      <c r="D1255" t="s">
        <v>163</v>
      </c>
      <c r="E1255" t="s">
        <v>164</v>
      </c>
      <c r="F1255" t="s">
        <v>165</v>
      </c>
      <c r="G1255" t="s">
        <v>166</v>
      </c>
      <c r="H1255" t="s">
        <v>167</v>
      </c>
      <c r="I1255" t="s">
        <v>168</v>
      </c>
      <c r="J1255" t="s">
        <v>169</v>
      </c>
      <c r="K1255" t="s">
        <v>1573</v>
      </c>
      <c r="L1255">
        <v>44</v>
      </c>
    </row>
    <row r="1256" spans="1:12">
      <c r="A1256" t="s">
        <v>170</v>
      </c>
      <c r="B1256" s="86">
        <v>106257</v>
      </c>
      <c r="C1256" t="s">
        <v>1568</v>
      </c>
      <c r="D1256">
        <v>57</v>
      </c>
      <c r="E1256" t="s">
        <v>177</v>
      </c>
      <c r="F1256" t="s">
        <v>178</v>
      </c>
      <c r="G1256" t="s">
        <v>179</v>
      </c>
      <c r="H1256" t="s">
        <v>345</v>
      </c>
      <c r="I1256">
        <v>7</v>
      </c>
      <c r="J1256" t="s">
        <v>175</v>
      </c>
      <c r="K1256" t="s">
        <v>1573</v>
      </c>
      <c r="L1256">
        <v>44</v>
      </c>
    </row>
    <row r="1257" spans="1:12">
      <c r="B1257" s="86">
        <v>48389</v>
      </c>
      <c r="C1257" t="s">
        <v>1569</v>
      </c>
      <c r="D1257">
        <v>45</v>
      </c>
      <c r="E1257" t="s">
        <v>172</v>
      </c>
      <c r="G1257" t="s">
        <v>183</v>
      </c>
      <c r="H1257" t="s">
        <v>1570</v>
      </c>
      <c r="I1257">
        <v>0</v>
      </c>
      <c r="J1257" t="s">
        <v>175</v>
      </c>
      <c r="K1257" t="s">
        <v>1573</v>
      </c>
      <c r="L1257">
        <v>44</v>
      </c>
    </row>
    <row r="1258" spans="1:12">
      <c r="B1258" s="86">
        <v>17657</v>
      </c>
      <c r="C1258" t="s">
        <v>1571</v>
      </c>
      <c r="D1258">
        <v>59</v>
      </c>
      <c r="E1258" t="s">
        <v>182</v>
      </c>
      <c r="G1258" t="s">
        <v>183</v>
      </c>
      <c r="H1258" t="s">
        <v>1572</v>
      </c>
      <c r="I1258">
        <v>0</v>
      </c>
      <c r="K1258" t="s">
        <v>1573</v>
      </c>
      <c r="L1258">
        <v>44</v>
      </c>
    </row>
    <row r="1260" spans="1:12">
      <c r="B1260" t="s">
        <v>161</v>
      </c>
      <c r="C1260" t="s">
        <v>162</v>
      </c>
      <c r="D1260" t="s">
        <v>163</v>
      </c>
      <c r="E1260" t="s">
        <v>164</v>
      </c>
      <c r="F1260" t="s">
        <v>165</v>
      </c>
      <c r="G1260" t="s">
        <v>166</v>
      </c>
      <c r="H1260" t="s">
        <v>167</v>
      </c>
      <c r="I1260" t="s">
        <v>168</v>
      </c>
      <c r="J1260" t="s">
        <v>169</v>
      </c>
      <c r="K1260" t="s">
        <v>1584</v>
      </c>
      <c r="L1260">
        <v>45</v>
      </c>
    </row>
    <row r="1261" spans="1:12">
      <c r="A1261" t="s">
        <v>170</v>
      </c>
      <c r="B1261" s="86">
        <v>89171</v>
      </c>
      <c r="C1261" t="s">
        <v>1574</v>
      </c>
      <c r="D1261">
        <v>39</v>
      </c>
      <c r="E1261" t="s">
        <v>177</v>
      </c>
      <c r="F1261" t="s">
        <v>178</v>
      </c>
      <c r="G1261" t="s">
        <v>179</v>
      </c>
      <c r="H1261" t="s">
        <v>260</v>
      </c>
      <c r="I1261">
        <v>2</v>
      </c>
      <c r="J1261" t="s">
        <v>175</v>
      </c>
      <c r="K1261" t="s">
        <v>1584</v>
      </c>
      <c r="L1261">
        <v>45</v>
      </c>
    </row>
    <row r="1262" spans="1:12">
      <c r="B1262" s="86">
        <v>39394</v>
      </c>
      <c r="C1262" t="s">
        <v>1575</v>
      </c>
      <c r="D1262">
        <v>38</v>
      </c>
      <c r="E1262" t="s">
        <v>191</v>
      </c>
      <c r="G1262" t="s">
        <v>183</v>
      </c>
      <c r="H1262" t="s">
        <v>677</v>
      </c>
      <c r="I1262">
        <v>0</v>
      </c>
      <c r="J1262" t="s">
        <v>175</v>
      </c>
      <c r="K1262" t="s">
        <v>1584</v>
      </c>
      <c r="L1262">
        <v>45</v>
      </c>
    </row>
    <row r="1263" spans="1:12">
      <c r="B1263" s="86">
        <v>23127</v>
      </c>
      <c r="C1263" t="s">
        <v>1576</v>
      </c>
      <c r="D1263">
        <v>51</v>
      </c>
      <c r="E1263" t="s">
        <v>172</v>
      </c>
      <c r="G1263" t="s">
        <v>183</v>
      </c>
      <c r="H1263" t="s">
        <v>1577</v>
      </c>
      <c r="I1263">
        <v>0</v>
      </c>
      <c r="J1263" t="s">
        <v>175</v>
      </c>
      <c r="K1263" t="s">
        <v>1584</v>
      </c>
      <c r="L1263">
        <v>45</v>
      </c>
    </row>
    <row r="1264" spans="1:12">
      <c r="B1264" s="86">
        <v>12871</v>
      </c>
      <c r="C1264" t="s">
        <v>1578</v>
      </c>
      <c r="D1264">
        <v>53</v>
      </c>
      <c r="E1264" t="s">
        <v>182</v>
      </c>
      <c r="G1264" t="s">
        <v>183</v>
      </c>
      <c r="H1264" t="s">
        <v>276</v>
      </c>
      <c r="I1264">
        <v>0</v>
      </c>
      <c r="K1264" t="s">
        <v>1584</v>
      </c>
      <c r="L1264">
        <v>45</v>
      </c>
    </row>
    <row r="1265" spans="1:12">
      <c r="B1265" t="s">
        <v>161</v>
      </c>
      <c r="C1265" t="s">
        <v>162</v>
      </c>
      <c r="D1265" t="s">
        <v>163</v>
      </c>
      <c r="E1265" t="s">
        <v>164</v>
      </c>
      <c r="F1265" t="s">
        <v>165</v>
      </c>
      <c r="G1265" t="s">
        <v>166</v>
      </c>
      <c r="H1265" t="s">
        <v>167</v>
      </c>
      <c r="I1265" t="s">
        <v>168</v>
      </c>
      <c r="J1265" t="s">
        <v>169</v>
      </c>
      <c r="K1265" t="s">
        <v>1584</v>
      </c>
      <c r="L1265">
        <v>45</v>
      </c>
    </row>
    <row r="1266" spans="1:12">
      <c r="A1266" t="s">
        <v>170</v>
      </c>
      <c r="B1266" s="86">
        <v>111850</v>
      </c>
      <c r="C1266" t="s">
        <v>1579</v>
      </c>
      <c r="D1266">
        <v>54</v>
      </c>
      <c r="E1266" t="s">
        <v>177</v>
      </c>
      <c r="F1266" t="s">
        <v>178</v>
      </c>
      <c r="G1266" t="s">
        <v>179</v>
      </c>
      <c r="H1266" t="s">
        <v>189</v>
      </c>
      <c r="I1266">
        <v>5</v>
      </c>
      <c r="J1266" t="s">
        <v>175</v>
      </c>
      <c r="K1266" t="s">
        <v>1584</v>
      </c>
      <c r="L1266">
        <v>45</v>
      </c>
    </row>
    <row r="1267" spans="1:12">
      <c r="B1267" s="86">
        <v>30841</v>
      </c>
      <c r="C1267" t="s">
        <v>1580</v>
      </c>
      <c r="D1267">
        <v>59</v>
      </c>
      <c r="E1267" t="s">
        <v>182</v>
      </c>
      <c r="G1267" t="s">
        <v>183</v>
      </c>
      <c r="H1267" t="s">
        <v>893</v>
      </c>
      <c r="I1267">
        <v>0</v>
      </c>
      <c r="K1267" t="s">
        <v>1584</v>
      </c>
      <c r="L1267">
        <v>45</v>
      </c>
    </row>
    <row r="1268" spans="1:12">
      <c r="B1268" t="s">
        <v>161</v>
      </c>
      <c r="C1268" t="s">
        <v>162</v>
      </c>
      <c r="D1268" t="s">
        <v>163</v>
      </c>
      <c r="E1268" t="s">
        <v>164</v>
      </c>
      <c r="F1268" t="s">
        <v>165</v>
      </c>
      <c r="G1268" t="s">
        <v>166</v>
      </c>
      <c r="H1268" t="s">
        <v>167</v>
      </c>
      <c r="I1268" t="s">
        <v>168</v>
      </c>
      <c r="J1268" t="s">
        <v>169</v>
      </c>
      <c r="K1268" t="s">
        <v>1584</v>
      </c>
      <c r="L1268">
        <v>45</v>
      </c>
    </row>
    <row r="1269" spans="1:12">
      <c r="A1269" t="s">
        <v>170</v>
      </c>
      <c r="B1269" s="86">
        <v>108051</v>
      </c>
      <c r="C1269" t="s">
        <v>1581</v>
      </c>
      <c r="D1269">
        <v>49</v>
      </c>
      <c r="E1269" t="s">
        <v>177</v>
      </c>
      <c r="F1269" t="s">
        <v>178</v>
      </c>
      <c r="G1269" t="s">
        <v>179</v>
      </c>
      <c r="H1269" t="s">
        <v>490</v>
      </c>
      <c r="I1269">
        <v>5</v>
      </c>
      <c r="J1269" t="s">
        <v>175</v>
      </c>
      <c r="K1269" t="s">
        <v>1584</v>
      </c>
      <c r="L1269">
        <v>45</v>
      </c>
    </row>
    <row r="1270" spans="1:12">
      <c r="B1270" s="86">
        <v>29599</v>
      </c>
      <c r="C1270" t="s">
        <v>1582</v>
      </c>
      <c r="D1270">
        <v>69</v>
      </c>
      <c r="E1270" t="s">
        <v>182</v>
      </c>
      <c r="G1270" t="s">
        <v>183</v>
      </c>
      <c r="H1270" t="s">
        <v>1583</v>
      </c>
      <c r="I1270">
        <v>0</v>
      </c>
      <c r="K1270" t="s">
        <v>1584</v>
      </c>
      <c r="L1270">
        <v>45</v>
      </c>
    </row>
    <row r="1272" spans="1:12">
      <c r="B1272" t="s">
        <v>161</v>
      </c>
      <c r="C1272" t="s">
        <v>162</v>
      </c>
      <c r="D1272" t="s">
        <v>163</v>
      </c>
      <c r="E1272" t="s">
        <v>164</v>
      </c>
      <c r="F1272" t="s">
        <v>165</v>
      </c>
      <c r="G1272" t="s">
        <v>166</v>
      </c>
      <c r="H1272" t="s">
        <v>167</v>
      </c>
      <c r="I1272" t="s">
        <v>168</v>
      </c>
      <c r="J1272" t="s">
        <v>169</v>
      </c>
      <c r="K1272" t="s">
        <v>1606</v>
      </c>
      <c r="L1272">
        <v>46</v>
      </c>
    </row>
    <row r="1273" spans="1:12">
      <c r="A1273" t="s">
        <v>170</v>
      </c>
      <c r="B1273" s="86">
        <v>67376</v>
      </c>
      <c r="C1273" t="s">
        <v>1585</v>
      </c>
      <c r="D1273">
        <v>75</v>
      </c>
      <c r="E1273" t="s">
        <v>177</v>
      </c>
      <c r="F1273" t="s">
        <v>178</v>
      </c>
      <c r="G1273" t="s">
        <v>179</v>
      </c>
      <c r="H1273" t="s">
        <v>618</v>
      </c>
      <c r="I1273">
        <v>13</v>
      </c>
      <c r="K1273" t="s">
        <v>1606</v>
      </c>
      <c r="L1273">
        <v>46</v>
      </c>
    </row>
    <row r="1274" spans="1:12">
      <c r="B1274" s="86">
        <v>47315</v>
      </c>
      <c r="C1274" t="s">
        <v>1586</v>
      </c>
      <c r="D1274">
        <v>53</v>
      </c>
      <c r="E1274" t="s">
        <v>172</v>
      </c>
      <c r="G1274" t="s">
        <v>193</v>
      </c>
      <c r="H1274" t="s">
        <v>1587</v>
      </c>
      <c r="I1274">
        <v>5</v>
      </c>
      <c r="J1274" t="s">
        <v>175</v>
      </c>
      <c r="K1274" t="s">
        <v>1606</v>
      </c>
      <c r="L1274">
        <v>46</v>
      </c>
    </row>
    <row r="1275" spans="1:12">
      <c r="B1275" s="86">
        <v>30133</v>
      </c>
      <c r="C1275" t="s">
        <v>1588</v>
      </c>
      <c r="D1275">
        <v>32</v>
      </c>
      <c r="E1275" t="s">
        <v>191</v>
      </c>
      <c r="G1275" t="s">
        <v>173</v>
      </c>
      <c r="H1275" t="s">
        <v>620</v>
      </c>
      <c r="I1275">
        <v>1</v>
      </c>
      <c r="J1275" t="s">
        <v>175</v>
      </c>
      <c r="K1275" t="s">
        <v>1606</v>
      </c>
      <c r="L1275">
        <v>46</v>
      </c>
    </row>
    <row r="1276" spans="1:12">
      <c r="B1276" s="86">
        <v>8024</v>
      </c>
      <c r="C1276" t="s">
        <v>1589</v>
      </c>
      <c r="D1276">
        <v>39</v>
      </c>
      <c r="E1276" t="s">
        <v>182</v>
      </c>
      <c r="G1276" t="s">
        <v>183</v>
      </c>
      <c r="H1276" t="s">
        <v>217</v>
      </c>
      <c r="I1276">
        <v>0</v>
      </c>
      <c r="K1276" t="s">
        <v>1606</v>
      </c>
      <c r="L1276">
        <v>46</v>
      </c>
    </row>
    <row r="1277" spans="1:12">
      <c r="B1277" t="s">
        <v>161</v>
      </c>
      <c r="C1277" t="s">
        <v>162</v>
      </c>
      <c r="D1277" t="s">
        <v>163</v>
      </c>
      <c r="E1277" t="s">
        <v>164</v>
      </c>
      <c r="F1277" t="s">
        <v>165</v>
      </c>
      <c r="G1277" t="s">
        <v>166</v>
      </c>
      <c r="H1277" t="s">
        <v>167</v>
      </c>
      <c r="I1277" t="s">
        <v>168</v>
      </c>
      <c r="J1277" t="s">
        <v>169</v>
      </c>
      <c r="K1277" t="s">
        <v>1606</v>
      </c>
      <c r="L1277">
        <v>46</v>
      </c>
    </row>
    <row r="1278" spans="1:12">
      <c r="A1278" t="s">
        <v>170</v>
      </c>
      <c r="B1278" s="86">
        <v>91670</v>
      </c>
      <c r="C1278" t="s">
        <v>1590</v>
      </c>
      <c r="D1278">
        <v>67</v>
      </c>
      <c r="E1278" t="s">
        <v>177</v>
      </c>
      <c r="F1278" t="s">
        <v>178</v>
      </c>
      <c r="G1278" t="s">
        <v>179</v>
      </c>
      <c r="H1278" t="s">
        <v>1591</v>
      </c>
      <c r="I1278">
        <v>2</v>
      </c>
      <c r="J1278" t="s">
        <v>175</v>
      </c>
      <c r="K1278" t="s">
        <v>1606</v>
      </c>
      <c r="L1278">
        <v>46</v>
      </c>
    </row>
    <row r="1279" spans="1:12">
      <c r="B1279" s="86">
        <v>31823</v>
      </c>
      <c r="C1279" t="s">
        <v>1592</v>
      </c>
      <c r="D1279">
        <v>71</v>
      </c>
      <c r="E1279" t="s">
        <v>182</v>
      </c>
      <c r="G1279" t="s">
        <v>183</v>
      </c>
      <c r="H1279" t="s">
        <v>1593</v>
      </c>
      <c r="I1279">
        <v>0</v>
      </c>
      <c r="K1279" t="s">
        <v>1606</v>
      </c>
      <c r="L1279">
        <v>46</v>
      </c>
    </row>
    <row r="1280" spans="1:12">
      <c r="B1280" t="s">
        <v>161</v>
      </c>
      <c r="C1280" t="s">
        <v>162</v>
      </c>
      <c r="D1280" t="s">
        <v>163</v>
      </c>
      <c r="E1280" t="s">
        <v>164</v>
      </c>
      <c r="F1280" t="s">
        <v>165</v>
      </c>
      <c r="G1280" t="s">
        <v>166</v>
      </c>
      <c r="H1280" t="s">
        <v>167</v>
      </c>
      <c r="I1280" t="s">
        <v>168</v>
      </c>
      <c r="J1280" t="s">
        <v>169</v>
      </c>
      <c r="K1280" t="s">
        <v>1606</v>
      </c>
      <c r="L1280">
        <v>46</v>
      </c>
    </row>
    <row r="1281" spans="1:12">
      <c r="A1281" t="s">
        <v>170</v>
      </c>
      <c r="B1281" s="86">
        <v>79003</v>
      </c>
      <c r="C1281" t="s">
        <v>1594</v>
      </c>
      <c r="D1281">
        <v>56</v>
      </c>
      <c r="E1281" t="s">
        <v>186</v>
      </c>
      <c r="G1281" t="s">
        <v>179</v>
      </c>
      <c r="H1281" t="s">
        <v>1595</v>
      </c>
      <c r="I1281">
        <v>2</v>
      </c>
      <c r="K1281" t="s">
        <v>1606</v>
      </c>
      <c r="L1281">
        <v>46</v>
      </c>
    </row>
    <row r="1282" spans="1:12">
      <c r="A1282" t="s">
        <v>175</v>
      </c>
      <c r="B1282" s="86">
        <v>56741</v>
      </c>
      <c r="C1282" t="s">
        <v>1596</v>
      </c>
      <c r="D1282">
        <v>35</v>
      </c>
      <c r="E1282" t="s">
        <v>177</v>
      </c>
      <c r="F1282" t="s">
        <v>178</v>
      </c>
      <c r="G1282" t="s">
        <v>183</v>
      </c>
      <c r="H1282" t="s">
        <v>1442</v>
      </c>
      <c r="I1282">
        <v>1</v>
      </c>
      <c r="J1282" t="s">
        <v>175</v>
      </c>
      <c r="K1282" t="s">
        <v>1606</v>
      </c>
      <c r="L1282">
        <v>46</v>
      </c>
    </row>
    <row r="1283" spans="1:12">
      <c r="B1283" s="86">
        <v>8821</v>
      </c>
      <c r="C1283" t="s">
        <v>1597</v>
      </c>
      <c r="D1283">
        <v>61</v>
      </c>
      <c r="E1283" t="s">
        <v>182</v>
      </c>
      <c r="G1283" t="s">
        <v>183</v>
      </c>
      <c r="H1283" t="s">
        <v>1598</v>
      </c>
      <c r="I1283">
        <v>0</v>
      </c>
      <c r="K1283" t="s">
        <v>1606</v>
      </c>
      <c r="L1283">
        <v>46</v>
      </c>
    </row>
    <row r="1284" spans="1:12">
      <c r="B1284" t="s">
        <v>161</v>
      </c>
      <c r="C1284" t="s">
        <v>162</v>
      </c>
      <c r="D1284" t="s">
        <v>163</v>
      </c>
      <c r="E1284" t="s">
        <v>164</v>
      </c>
      <c r="F1284" t="s">
        <v>165</v>
      </c>
      <c r="G1284" t="s">
        <v>166</v>
      </c>
      <c r="H1284" t="s">
        <v>167</v>
      </c>
      <c r="I1284" t="s">
        <v>168</v>
      </c>
      <c r="J1284" t="s">
        <v>169</v>
      </c>
      <c r="K1284" t="s">
        <v>1606</v>
      </c>
      <c r="L1284">
        <v>46</v>
      </c>
    </row>
    <row r="1285" spans="1:12">
      <c r="A1285" t="s">
        <v>170</v>
      </c>
      <c r="B1285" s="86">
        <v>93501</v>
      </c>
      <c r="C1285" t="s">
        <v>1599</v>
      </c>
      <c r="D1285">
        <v>56</v>
      </c>
      <c r="E1285" t="s">
        <v>177</v>
      </c>
      <c r="F1285" t="s">
        <v>178</v>
      </c>
      <c r="G1285" t="s">
        <v>179</v>
      </c>
      <c r="H1285" t="s">
        <v>910</v>
      </c>
      <c r="I1285">
        <v>4</v>
      </c>
      <c r="J1285" t="s">
        <v>175</v>
      </c>
      <c r="K1285" t="s">
        <v>1606</v>
      </c>
      <c r="L1285">
        <v>46</v>
      </c>
    </row>
    <row r="1286" spans="1:12">
      <c r="B1286" s="86">
        <v>28281</v>
      </c>
      <c r="C1286" t="s">
        <v>1600</v>
      </c>
      <c r="D1286">
        <v>63</v>
      </c>
      <c r="E1286" t="s">
        <v>283</v>
      </c>
      <c r="G1286" t="s">
        <v>183</v>
      </c>
      <c r="H1286" t="s">
        <v>1601</v>
      </c>
      <c r="I1286">
        <v>0</v>
      </c>
      <c r="J1286" t="s">
        <v>175</v>
      </c>
      <c r="K1286" t="s">
        <v>1606</v>
      </c>
      <c r="L1286">
        <v>46</v>
      </c>
    </row>
    <row r="1287" spans="1:12">
      <c r="B1287" s="86">
        <v>12464</v>
      </c>
      <c r="C1287" t="s">
        <v>1602</v>
      </c>
      <c r="D1287">
        <v>65</v>
      </c>
      <c r="E1287" t="s">
        <v>182</v>
      </c>
      <c r="G1287" t="s">
        <v>183</v>
      </c>
      <c r="H1287" t="s">
        <v>276</v>
      </c>
      <c r="I1287">
        <v>0</v>
      </c>
      <c r="K1287" t="s">
        <v>1606</v>
      </c>
      <c r="L1287">
        <v>46</v>
      </c>
    </row>
    <row r="1288" spans="1:12">
      <c r="B1288" t="s">
        <v>161</v>
      </c>
      <c r="C1288" t="s">
        <v>162</v>
      </c>
      <c r="D1288" t="s">
        <v>163</v>
      </c>
      <c r="E1288" t="s">
        <v>164</v>
      </c>
      <c r="F1288" t="s">
        <v>165</v>
      </c>
      <c r="G1288" t="s">
        <v>166</v>
      </c>
      <c r="H1288" t="s">
        <v>167</v>
      </c>
      <c r="I1288" t="s">
        <v>168</v>
      </c>
      <c r="J1288" t="s">
        <v>169</v>
      </c>
      <c r="K1288" t="s">
        <v>1606</v>
      </c>
      <c r="L1288">
        <v>46</v>
      </c>
    </row>
    <row r="1289" spans="1:12">
      <c r="A1289" t="s">
        <v>170</v>
      </c>
      <c r="B1289" s="86">
        <v>94977</v>
      </c>
      <c r="C1289" t="s">
        <v>1603</v>
      </c>
      <c r="D1289">
        <v>69</v>
      </c>
      <c r="E1289" t="s">
        <v>177</v>
      </c>
      <c r="F1289" t="s">
        <v>178</v>
      </c>
      <c r="G1289" t="s">
        <v>179</v>
      </c>
      <c r="H1289" t="s">
        <v>490</v>
      </c>
      <c r="I1289">
        <v>5</v>
      </c>
      <c r="J1289" t="s">
        <v>175</v>
      </c>
      <c r="K1289" t="s">
        <v>1606</v>
      </c>
      <c r="L1289">
        <v>46</v>
      </c>
    </row>
    <row r="1290" spans="1:12">
      <c r="B1290" s="86">
        <v>25168</v>
      </c>
      <c r="C1290" t="s">
        <v>1604</v>
      </c>
      <c r="D1290">
        <v>69</v>
      </c>
      <c r="E1290" t="s">
        <v>182</v>
      </c>
      <c r="G1290" t="s">
        <v>183</v>
      </c>
      <c r="H1290" t="s">
        <v>1605</v>
      </c>
      <c r="I1290">
        <v>0</v>
      </c>
      <c r="K1290" t="s">
        <v>1606</v>
      </c>
      <c r="L1290">
        <v>46</v>
      </c>
    </row>
    <row r="1292" spans="1:12">
      <c r="B1292" t="s">
        <v>161</v>
      </c>
      <c r="C1292" t="s">
        <v>162</v>
      </c>
      <c r="D1292" t="s">
        <v>163</v>
      </c>
      <c r="E1292" t="s">
        <v>164</v>
      </c>
      <c r="F1292" t="s">
        <v>165</v>
      </c>
      <c r="G1292" t="s">
        <v>166</v>
      </c>
      <c r="H1292" t="s">
        <v>167</v>
      </c>
      <c r="I1292" t="s">
        <v>168</v>
      </c>
      <c r="J1292" t="s">
        <v>169</v>
      </c>
      <c r="K1292" t="s">
        <v>1618</v>
      </c>
      <c r="L1292">
        <v>47</v>
      </c>
    </row>
    <row r="1293" spans="1:12">
      <c r="A1293" t="s">
        <v>170</v>
      </c>
      <c r="B1293" s="86">
        <v>57935</v>
      </c>
      <c r="C1293" t="s">
        <v>1607</v>
      </c>
      <c r="D1293">
        <v>66</v>
      </c>
      <c r="E1293" t="s">
        <v>182</v>
      </c>
      <c r="G1293" t="s">
        <v>173</v>
      </c>
      <c r="H1293" t="s">
        <v>1608</v>
      </c>
      <c r="I1293">
        <v>6</v>
      </c>
      <c r="J1293" t="s">
        <v>175</v>
      </c>
      <c r="K1293" t="s">
        <v>1618</v>
      </c>
      <c r="L1293">
        <v>47</v>
      </c>
    </row>
    <row r="1294" spans="1:12">
      <c r="A1294" t="s">
        <v>175</v>
      </c>
      <c r="B1294" s="86">
        <v>53241</v>
      </c>
      <c r="C1294" t="s">
        <v>1609</v>
      </c>
      <c r="D1294">
        <v>41</v>
      </c>
      <c r="E1294" t="s">
        <v>177</v>
      </c>
      <c r="F1294" t="s">
        <v>178</v>
      </c>
      <c r="G1294" t="s">
        <v>179</v>
      </c>
      <c r="H1294" t="s">
        <v>235</v>
      </c>
      <c r="I1294">
        <v>2</v>
      </c>
      <c r="J1294" t="s">
        <v>175</v>
      </c>
      <c r="K1294" t="s">
        <v>1618</v>
      </c>
      <c r="L1294">
        <v>47</v>
      </c>
    </row>
    <row r="1295" spans="1:12">
      <c r="A1295" t="s">
        <v>175</v>
      </c>
      <c r="B1295" s="86">
        <v>34328</v>
      </c>
      <c r="C1295" t="s">
        <v>1610</v>
      </c>
      <c r="D1295">
        <v>53</v>
      </c>
      <c r="E1295" t="s">
        <v>191</v>
      </c>
      <c r="G1295" t="s">
        <v>193</v>
      </c>
      <c r="H1295" t="s">
        <v>613</v>
      </c>
      <c r="I1295">
        <v>5</v>
      </c>
      <c r="J1295" t="s">
        <v>175</v>
      </c>
      <c r="K1295" t="s">
        <v>1618</v>
      </c>
      <c r="L1295">
        <v>47</v>
      </c>
    </row>
    <row r="1296" spans="1:12">
      <c r="B1296" t="s">
        <v>161</v>
      </c>
      <c r="C1296" t="s">
        <v>162</v>
      </c>
      <c r="D1296" t="s">
        <v>163</v>
      </c>
      <c r="E1296" t="s">
        <v>164</v>
      </c>
      <c r="F1296" t="s">
        <v>165</v>
      </c>
      <c r="G1296" t="s">
        <v>166</v>
      </c>
      <c r="H1296" t="s">
        <v>167</v>
      </c>
      <c r="I1296" t="s">
        <v>168</v>
      </c>
      <c r="J1296" t="s">
        <v>169</v>
      </c>
      <c r="K1296" t="s">
        <v>1618</v>
      </c>
      <c r="L1296">
        <v>47</v>
      </c>
    </row>
    <row r="1297" spans="1:12">
      <c r="A1297" t="s">
        <v>170</v>
      </c>
      <c r="B1297" s="86">
        <v>85781</v>
      </c>
      <c r="C1297" t="s">
        <v>1611</v>
      </c>
      <c r="D1297">
        <v>69</v>
      </c>
      <c r="E1297" t="s">
        <v>283</v>
      </c>
      <c r="G1297" t="s">
        <v>179</v>
      </c>
      <c r="H1297" t="s">
        <v>455</v>
      </c>
      <c r="I1297">
        <v>5</v>
      </c>
      <c r="J1297" t="s">
        <v>175</v>
      </c>
      <c r="K1297" t="s">
        <v>1618</v>
      </c>
      <c r="L1297">
        <v>47</v>
      </c>
    </row>
    <row r="1298" spans="1:12">
      <c r="A1298" t="s">
        <v>175</v>
      </c>
      <c r="B1298" s="86">
        <v>52156</v>
      </c>
      <c r="C1298" t="s">
        <v>1612</v>
      </c>
      <c r="D1298">
        <v>49</v>
      </c>
      <c r="E1298" t="s">
        <v>177</v>
      </c>
      <c r="F1298" t="s">
        <v>178</v>
      </c>
      <c r="G1298" t="s">
        <v>173</v>
      </c>
      <c r="H1298" t="s">
        <v>565</v>
      </c>
      <c r="I1298">
        <v>2</v>
      </c>
      <c r="J1298" t="s">
        <v>175</v>
      </c>
      <c r="K1298" t="s">
        <v>1618</v>
      </c>
      <c r="L1298">
        <v>47</v>
      </c>
    </row>
    <row r="1299" spans="1:12">
      <c r="B1299" t="s">
        <v>161</v>
      </c>
      <c r="C1299" t="s">
        <v>162</v>
      </c>
      <c r="D1299" t="s">
        <v>163</v>
      </c>
      <c r="E1299" t="s">
        <v>164</v>
      </c>
      <c r="F1299" t="s">
        <v>165</v>
      </c>
      <c r="G1299" t="s">
        <v>166</v>
      </c>
      <c r="H1299" t="s">
        <v>167</v>
      </c>
      <c r="I1299" t="s">
        <v>168</v>
      </c>
      <c r="J1299" t="s">
        <v>169</v>
      </c>
      <c r="K1299" t="s">
        <v>1618</v>
      </c>
      <c r="L1299">
        <v>47</v>
      </c>
    </row>
    <row r="1300" spans="1:12">
      <c r="A1300" t="s">
        <v>170</v>
      </c>
      <c r="B1300" s="86">
        <v>89110</v>
      </c>
      <c r="C1300" t="s">
        <v>1613</v>
      </c>
      <c r="D1300">
        <v>55</v>
      </c>
      <c r="E1300" t="s">
        <v>192</v>
      </c>
      <c r="G1300" t="s">
        <v>173</v>
      </c>
      <c r="H1300" t="s">
        <v>288</v>
      </c>
      <c r="I1300">
        <v>3</v>
      </c>
      <c r="J1300" t="s">
        <v>175</v>
      </c>
      <c r="K1300" t="s">
        <v>1618</v>
      </c>
      <c r="L1300">
        <v>47</v>
      </c>
    </row>
    <row r="1301" spans="1:12">
      <c r="A1301" t="s">
        <v>175</v>
      </c>
      <c r="B1301" s="86">
        <v>59491</v>
      </c>
      <c r="C1301" t="s">
        <v>1614</v>
      </c>
      <c r="D1301">
        <v>56</v>
      </c>
      <c r="E1301" t="s">
        <v>177</v>
      </c>
      <c r="F1301" t="s">
        <v>178</v>
      </c>
      <c r="G1301" t="s">
        <v>179</v>
      </c>
      <c r="H1301" t="s">
        <v>625</v>
      </c>
      <c r="I1301">
        <v>2</v>
      </c>
      <c r="J1301" t="s">
        <v>175</v>
      </c>
      <c r="K1301" t="s">
        <v>1618</v>
      </c>
      <c r="L1301">
        <v>47</v>
      </c>
    </row>
    <row r="1302" spans="1:12">
      <c r="B1302" t="s">
        <v>161</v>
      </c>
      <c r="C1302" t="s">
        <v>162</v>
      </c>
      <c r="D1302" t="s">
        <v>163</v>
      </c>
      <c r="E1302" t="s">
        <v>164</v>
      </c>
      <c r="F1302" t="s">
        <v>165</v>
      </c>
      <c r="G1302" t="s">
        <v>166</v>
      </c>
      <c r="H1302" t="s">
        <v>167</v>
      </c>
      <c r="I1302" t="s">
        <v>168</v>
      </c>
      <c r="J1302" t="s">
        <v>169</v>
      </c>
      <c r="K1302" t="s">
        <v>1618</v>
      </c>
      <c r="L1302">
        <v>47</v>
      </c>
    </row>
    <row r="1303" spans="1:12">
      <c r="A1303" t="s">
        <v>170</v>
      </c>
      <c r="B1303" s="86">
        <v>71227</v>
      </c>
      <c r="C1303" t="s">
        <v>1615</v>
      </c>
      <c r="D1303">
        <v>77</v>
      </c>
      <c r="E1303" t="s">
        <v>186</v>
      </c>
      <c r="G1303" t="s">
        <v>183</v>
      </c>
      <c r="H1303" t="s">
        <v>1591</v>
      </c>
      <c r="I1303">
        <v>1</v>
      </c>
      <c r="K1303" t="s">
        <v>1618</v>
      </c>
      <c r="L1303">
        <v>47</v>
      </c>
    </row>
    <row r="1304" spans="1:12">
      <c r="A1304" t="s">
        <v>175</v>
      </c>
      <c r="B1304" s="86">
        <v>65838</v>
      </c>
      <c r="C1304" t="s">
        <v>1616</v>
      </c>
      <c r="D1304">
        <v>60</v>
      </c>
      <c r="E1304" t="s">
        <v>177</v>
      </c>
      <c r="F1304" t="s">
        <v>178</v>
      </c>
      <c r="G1304" t="s">
        <v>179</v>
      </c>
      <c r="H1304" t="s">
        <v>1617</v>
      </c>
      <c r="I1304">
        <v>4</v>
      </c>
      <c r="J1304" t="s">
        <v>175</v>
      </c>
      <c r="K1304" t="s">
        <v>1618</v>
      </c>
      <c r="L1304">
        <v>47</v>
      </c>
    </row>
    <row r="1307" spans="1:12">
      <c r="D1307" s="2"/>
      <c r="E1307" s="2"/>
    </row>
    <row r="1308" spans="1:12">
      <c r="D1308" s="2"/>
      <c r="E1308" s="2"/>
    </row>
  </sheetData>
  <phoneticPr fontId="2"/>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1"/>
  <sheetViews>
    <sheetView workbookViewId="0">
      <selection activeCell="N20" sqref="N20"/>
    </sheetView>
  </sheetViews>
  <sheetFormatPr baseColWidth="10" defaultColWidth="8.83203125" defaultRowHeight="14"/>
  <cols>
    <col min="14" max="14" width="13.83203125" customWidth="1"/>
  </cols>
  <sheetData>
    <row r="1" spans="1:14" ht="11.25" customHeight="1">
      <c r="A1" s="23"/>
      <c r="B1" s="24"/>
      <c r="C1" s="25"/>
      <c r="D1" s="25"/>
      <c r="E1" s="25"/>
      <c r="F1" s="25"/>
      <c r="G1" s="25"/>
      <c r="H1" s="26"/>
      <c r="I1" s="25"/>
      <c r="J1" s="25"/>
      <c r="K1" s="25"/>
      <c r="L1" s="25"/>
      <c r="M1" s="25"/>
      <c r="N1" s="38"/>
    </row>
    <row r="2" spans="1:14" ht="11.25" customHeight="1">
      <c r="A2" s="27" t="s">
        <v>40</v>
      </c>
      <c r="B2" s="28" t="s">
        <v>41</v>
      </c>
      <c r="C2" s="29" t="s">
        <v>30</v>
      </c>
      <c r="D2" s="29" t="s">
        <v>4</v>
      </c>
      <c r="E2" s="29" t="s">
        <v>31</v>
      </c>
      <c r="F2" s="29" t="s">
        <v>6</v>
      </c>
      <c r="G2" s="29" t="s">
        <v>32</v>
      </c>
      <c r="H2" s="30" t="s">
        <v>33</v>
      </c>
      <c r="I2" s="29" t="s">
        <v>34</v>
      </c>
      <c r="J2" s="29" t="s">
        <v>10</v>
      </c>
      <c r="K2" s="29" t="s">
        <v>35</v>
      </c>
      <c r="L2" s="29" t="s">
        <v>36</v>
      </c>
      <c r="M2" s="29" t="s">
        <v>37</v>
      </c>
      <c r="N2" s="39" t="s">
        <v>88</v>
      </c>
    </row>
    <row r="3" spans="1:14" ht="11.25" customHeight="1">
      <c r="A3" s="27"/>
      <c r="B3" s="28"/>
      <c r="C3" s="29"/>
      <c r="D3" s="29"/>
      <c r="E3" s="29"/>
      <c r="F3" s="29"/>
      <c r="G3" s="29"/>
      <c r="H3" s="30"/>
      <c r="I3" s="29"/>
      <c r="J3" s="29"/>
      <c r="K3" s="29"/>
      <c r="L3" s="29"/>
      <c r="M3" s="29"/>
      <c r="N3" s="40"/>
    </row>
    <row r="4" spans="1:14" ht="11.25" customHeight="1">
      <c r="A4" s="24"/>
      <c r="B4" s="24"/>
      <c r="C4" s="31"/>
      <c r="D4" s="31"/>
      <c r="E4" s="31"/>
      <c r="F4" s="31"/>
      <c r="G4" s="31"/>
      <c r="H4" s="32"/>
      <c r="I4" s="31"/>
      <c r="J4" s="31"/>
      <c r="K4" s="31"/>
      <c r="L4" s="31"/>
      <c r="M4" s="31"/>
      <c r="N4" s="41"/>
    </row>
    <row r="5" spans="1:14" ht="11.25" customHeight="1">
      <c r="A5" s="28" t="s">
        <v>17</v>
      </c>
      <c r="B5" s="28" t="s">
        <v>17</v>
      </c>
      <c r="C5" s="33">
        <v>744748</v>
      </c>
      <c r="D5" s="33">
        <v>688922</v>
      </c>
      <c r="E5" s="33">
        <v>247342</v>
      </c>
      <c r="F5" s="33">
        <v>307534</v>
      </c>
      <c r="G5" s="33">
        <v>302251</v>
      </c>
      <c r="H5" s="34">
        <v>38342</v>
      </c>
      <c r="I5" s="33">
        <v>53604</v>
      </c>
      <c r="J5" s="33"/>
      <c r="K5" s="33"/>
      <c r="L5" s="33">
        <v>12267</v>
      </c>
      <c r="M5" s="33">
        <v>104854</v>
      </c>
      <c r="N5" s="66">
        <v>60366</v>
      </c>
    </row>
    <row r="6" spans="1:14" ht="11.25" customHeight="1">
      <c r="A6" s="24" t="s">
        <v>18</v>
      </c>
      <c r="B6" s="24" t="s">
        <v>42</v>
      </c>
      <c r="C6" s="31">
        <v>183186</v>
      </c>
      <c r="D6" s="31">
        <v>104139</v>
      </c>
      <c r="E6" s="31">
        <v>71680</v>
      </c>
      <c r="F6" s="31">
        <v>57564</v>
      </c>
      <c r="G6" s="31">
        <v>54709</v>
      </c>
      <c r="H6" s="32">
        <v>7800</v>
      </c>
      <c r="I6" s="31">
        <v>11847</v>
      </c>
      <c r="J6" s="31">
        <v>14776</v>
      </c>
      <c r="K6" s="31"/>
      <c r="L6" s="31">
        <v>2473</v>
      </c>
      <c r="M6" s="31"/>
      <c r="N6" s="42"/>
    </row>
    <row r="7" spans="1:14" ht="11.25" customHeight="1">
      <c r="A7" s="28"/>
      <c r="B7" s="28" t="s">
        <v>43</v>
      </c>
      <c r="C7" s="33">
        <v>167149</v>
      </c>
      <c r="D7" s="33">
        <v>119121</v>
      </c>
      <c r="E7" s="33">
        <v>47561</v>
      </c>
      <c r="F7" s="33">
        <v>47085</v>
      </c>
      <c r="G7" s="33">
        <v>62846</v>
      </c>
      <c r="H7" s="34">
        <v>7400</v>
      </c>
      <c r="I7" s="33">
        <v>28847</v>
      </c>
      <c r="J7" s="33">
        <v>99856</v>
      </c>
      <c r="K7" s="33"/>
      <c r="L7" s="33">
        <v>3254</v>
      </c>
      <c r="M7" s="33"/>
      <c r="N7" s="42"/>
    </row>
    <row r="8" spans="1:14" ht="11.25" customHeight="1">
      <c r="A8" s="28"/>
      <c r="B8" s="28" t="s">
        <v>44</v>
      </c>
      <c r="C8" s="33">
        <v>294612</v>
      </c>
      <c r="D8" s="33">
        <v>193011</v>
      </c>
      <c r="E8" s="33">
        <v>128019</v>
      </c>
      <c r="F8" s="33">
        <v>116977</v>
      </c>
      <c r="G8" s="33">
        <v>97523</v>
      </c>
      <c r="H8" s="34">
        <v>28041</v>
      </c>
      <c r="I8" s="33">
        <v>25720</v>
      </c>
      <c r="J8" s="33">
        <v>26223</v>
      </c>
      <c r="K8" s="33"/>
      <c r="L8" s="33">
        <v>4214</v>
      </c>
      <c r="M8" s="33"/>
      <c r="N8" s="42"/>
    </row>
    <row r="9" spans="1:14" ht="11.25" customHeight="1">
      <c r="A9" s="28"/>
      <c r="B9" s="28" t="s">
        <v>45</v>
      </c>
      <c r="C9" s="33">
        <v>172976</v>
      </c>
      <c r="D9" s="33">
        <v>98285</v>
      </c>
      <c r="E9" s="33">
        <v>84367</v>
      </c>
      <c r="F9" s="33">
        <v>51634</v>
      </c>
      <c r="G9" s="33">
        <v>37881</v>
      </c>
      <c r="H9" s="34">
        <v>7642</v>
      </c>
      <c r="I9" s="33">
        <v>17956</v>
      </c>
      <c r="J9" s="33">
        <v>10177</v>
      </c>
      <c r="K9" s="33"/>
      <c r="L9" s="33">
        <v>1847</v>
      </c>
      <c r="M9" s="33"/>
      <c r="N9" s="42"/>
    </row>
    <row r="10" spans="1:14" ht="11.25" customHeight="1">
      <c r="A10" s="28"/>
      <c r="B10" s="28" t="s">
        <v>46</v>
      </c>
      <c r="C10" s="33">
        <v>200995</v>
      </c>
      <c r="D10" s="33">
        <v>125248</v>
      </c>
      <c r="E10" s="33">
        <v>54702</v>
      </c>
      <c r="F10" s="33">
        <v>65829</v>
      </c>
      <c r="G10" s="33">
        <v>44833</v>
      </c>
      <c r="H10" s="34">
        <v>7958</v>
      </c>
      <c r="I10" s="33">
        <v>21485</v>
      </c>
      <c r="J10" s="33">
        <v>12576</v>
      </c>
      <c r="K10" s="33"/>
      <c r="L10" s="33">
        <v>2487</v>
      </c>
      <c r="M10" s="33"/>
      <c r="N10" s="67">
        <v>79703</v>
      </c>
    </row>
    <row r="11" spans="1:14" ht="11.25" customHeight="1">
      <c r="A11" s="28"/>
      <c r="B11" s="28" t="s">
        <v>47</v>
      </c>
      <c r="C11" s="33">
        <v>246454</v>
      </c>
      <c r="D11" s="33">
        <v>223735</v>
      </c>
      <c r="E11" s="33">
        <v>113108</v>
      </c>
      <c r="F11" s="33">
        <v>92080</v>
      </c>
      <c r="G11" s="33">
        <v>82019</v>
      </c>
      <c r="H11" s="34">
        <v>12185</v>
      </c>
      <c r="I11" s="33">
        <v>26002</v>
      </c>
      <c r="J11" s="33">
        <v>17879</v>
      </c>
      <c r="K11" s="33"/>
      <c r="L11" s="33">
        <v>3926</v>
      </c>
      <c r="M11" s="33"/>
      <c r="N11" s="43"/>
    </row>
    <row r="12" spans="1:14" ht="11.25" customHeight="1">
      <c r="A12" s="24" t="s">
        <v>18</v>
      </c>
      <c r="B12" s="28" t="s">
        <v>48</v>
      </c>
      <c r="C12" s="33">
        <v>1265372</v>
      </c>
      <c r="D12" s="33">
        <v>863539</v>
      </c>
      <c r="E12" s="33">
        <v>499437</v>
      </c>
      <c r="F12" s="33">
        <v>431169</v>
      </c>
      <c r="G12" s="33">
        <v>379811</v>
      </c>
      <c r="H12" s="34">
        <v>71026</v>
      </c>
      <c r="I12" s="33">
        <v>131857</v>
      </c>
      <c r="J12" s="33">
        <v>181487</v>
      </c>
      <c r="K12" s="33"/>
      <c r="L12" s="33">
        <v>18201</v>
      </c>
      <c r="M12" s="33"/>
      <c r="N12" s="70">
        <f>SUM(N10:N11)</f>
        <v>79703</v>
      </c>
    </row>
    <row r="13" spans="1:14" ht="11.25" customHeight="1">
      <c r="A13" s="24" t="s">
        <v>19</v>
      </c>
      <c r="B13" s="24" t="s">
        <v>49</v>
      </c>
      <c r="C13" s="31">
        <v>493772</v>
      </c>
      <c r="D13" s="31">
        <v>228712</v>
      </c>
      <c r="E13" s="31">
        <v>170718</v>
      </c>
      <c r="F13" s="31">
        <v>190742</v>
      </c>
      <c r="G13" s="31">
        <v>122146</v>
      </c>
      <c r="H13" s="32">
        <v>26098</v>
      </c>
      <c r="I13" s="31">
        <v>22136</v>
      </c>
      <c r="J13" s="31">
        <v>26913</v>
      </c>
      <c r="K13" s="31"/>
      <c r="L13" s="31">
        <v>5985</v>
      </c>
      <c r="M13" s="31"/>
      <c r="N13" s="67">
        <v>90267</v>
      </c>
    </row>
    <row r="14" spans="1:14" ht="11.25" customHeight="1">
      <c r="A14" s="28"/>
      <c r="B14" s="28" t="s">
        <v>50</v>
      </c>
      <c r="C14" s="33">
        <v>293628</v>
      </c>
      <c r="D14" s="33">
        <v>166476</v>
      </c>
      <c r="E14" s="33">
        <v>101022</v>
      </c>
      <c r="F14" s="33">
        <v>110355</v>
      </c>
      <c r="G14" s="33">
        <v>63835</v>
      </c>
      <c r="H14" s="34">
        <v>18372</v>
      </c>
      <c r="I14" s="33">
        <v>12054</v>
      </c>
      <c r="J14" s="33">
        <v>16453</v>
      </c>
      <c r="K14" s="33"/>
      <c r="L14" s="33">
        <v>3617</v>
      </c>
      <c r="M14" s="33"/>
      <c r="N14" s="67">
        <v>51627</v>
      </c>
    </row>
    <row r="15" spans="1:14" ht="11.25" customHeight="1">
      <c r="A15" s="28"/>
      <c r="B15" s="28" t="s">
        <v>51</v>
      </c>
      <c r="C15" s="33">
        <v>309905</v>
      </c>
      <c r="D15" s="33">
        <v>119404</v>
      </c>
      <c r="E15" s="33">
        <v>121537</v>
      </c>
      <c r="F15" s="33">
        <v>113434</v>
      </c>
      <c r="G15" s="33">
        <v>90329</v>
      </c>
      <c r="H15" s="34">
        <v>18329</v>
      </c>
      <c r="I15" s="33">
        <v>18693</v>
      </c>
      <c r="J15" s="33">
        <v>14456</v>
      </c>
      <c r="K15" s="33"/>
      <c r="L15" s="33">
        <v>4252</v>
      </c>
      <c r="M15" s="33"/>
      <c r="N15" s="67">
        <v>54530</v>
      </c>
    </row>
    <row r="16" spans="1:14" ht="11.25" customHeight="1">
      <c r="A16" s="28"/>
      <c r="B16" s="28" t="s">
        <v>52</v>
      </c>
      <c r="C16" s="33">
        <v>937281</v>
      </c>
      <c r="D16" s="33">
        <v>535010</v>
      </c>
      <c r="E16" s="33">
        <v>422737</v>
      </c>
      <c r="F16" s="33">
        <v>453571</v>
      </c>
      <c r="G16" s="33">
        <v>410583</v>
      </c>
      <c r="H16" s="34">
        <v>104833</v>
      </c>
      <c r="I16" s="33">
        <v>56155</v>
      </c>
      <c r="J16" s="33">
        <v>73191</v>
      </c>
      <c r="K16" s="33"/>
      <c r="L16" s="33">
        <v>11135</v>
      </c>
      <c r="M16" s="33"/>
      <c r="N16" s="67">
        <v>100636</v>
      </c>
    </row>
    <row r="17" spans="1:14" ht="11.25" customHeight="1">
      <c r="A17" s="24" t="s">
        <v>19</v>
      </c>
      <c r="B17" s="28" t="s">
        <v>48</v>
      </c>
      <c r="C17" s="33">
        <v>2034586</v>
      </c>
      <c r="D17" s="33">
        <v>1049602</v>
      </c>
      <c r="E17" s="33">
        <v>816014</v>
      </c>
      <c r="F17" s="33">
        <v>868102</v>
      </c>
      <c r="G17" s="33">
        <v>686893</v>
      </c>
      <c r="H17" s="34">
        <v>167632</v>
      </c>
      <c r="I17" s="33">
        <v>109038</v>
      </c>
      <c r="J17" s="33">
        <v>131013</v>
      </c>
      <c r="K17" s="33"/>
      <c r="L17" s="33">
        <v>24989</v>
      </c>
      <c r="M17" s="33"/>
      <c r="N17" s="67">
        <f>SUM(N13:N16)</f>
        <v>297060</v>
      </c>
    </row>
    <row r="18" spans="1:14" ht="11.25" customHeight="1">
      <c r="A18" s="24" t="s">
        <v>20</v>
      </c>
      <c r="B18" s="24" t="s">
        <v>53</v>
      </c>
      <c r="C18" s="31">
        <v>861787</v>
      </c>
      <c r="D18" s="31">
        <v>462344</v>
      </c>
      <c r="E18" s="31">
        <v>353113</v>
      </c>
      <c r="F18" s="31">
        <v>356477</v>
      </c>
      <c r="G18" s="31">
        <v>294117</v>
      </c>
      <c r="H18" s="32">
        <v>90623</v>
      </c>
      <c r="I18" s="31">
        <v>46262</v>
      </c>
      <c r="J18" s="31">
        <v>73170</v>
      </c>
      <c r="K18" s="31"/>
      <c r="L18" s="31">
        <v>8912</v>
      </c>
      <c r="M18" s="31"/>
      <c r="N18" s="67">
        <v>24921</v>
      </c>
    </row>
    <row r="19" spans="1:14" ht="11.25" customHeight="1">
      <c r="A19" s="28"/>
      <c r="B19" s="28" t="s">
        <v>54</v>
      </c>
      <c r="C19" s="33">
        <v>1322461</v>
      </c>
      <c r="D19" s="33">
        <v>657974</v>
      </c>
      <c r="E19" s="33">
        <v>644576</v>
      </c>
      <c r="F19" s="33">
        <v>468245</v>
      </c>
      <c r="G19" s="33">
        <v>476309</v>
      </c>
      <c r="H19" s="34">
        <v>139395</v>
      </c>
      <c r="I19" s="33">
        <v>78392</v>
      </c>
      <c r="J19" s="33">
        <v>92986</v>
      </c>
      <c r="K19" s="33"/>
      <c r="L19" s="33">
        <v>12719</v>
      </c>
      <c r="M19" s="33"/>
      <c r="N19" s="68">
        <v>174095</v>
      </c>
    </row>
    <row r="20" spans="1:14" ht="11.25" customHeight="1">
      <c r="A20" s="28"/>
      <c r="B20" s="28" t="s">
        <v>55</v>
      </c>
      <c r="C20" s="33">
        <v>137361</v>
      </c>
      <c r="D20" s="33">
        <v>83254</v>
      </c>
      <c r="E20" s="33">
        <v>55532</v>
      </c>
      <c r="F20" s="33">
        <v>50990</v>
      </c>
      <c r="G20" s="33">
        <v>43208</v>
      </c>
      <c r="H20" s="34">
        <v>6578</v>
      </c>
      <c r="I20" s="33">
        <v>7888</v>
      </c>
      <c r="J20" s="33">
        <v>9275</v>
      </c>
      <c r="K20" s="33"/>
      <c r="L20" s="33">
        <v>2421</v>
      </c>
      <c r="M20" s="33"/>
      <c r="N20" s="67">
        <v>85117</v>
      </c>
    </row>
    <row r="21" spans="1:14" ht="11.25" customHeight="1">
      <c r="A21" s="24" t="s">
        <v>20</v>
      </c>
      <c r="B21" s="28" t="s">
        <v>48</v>
      </c>
      <c r="C21" s="33">
        <v>2321609</v>
      </c>
      <c r="D21" s="33">
        <v>1203572</v>
      </c>
      <c r="E21" s="33">
        <v>1053221</v>
      </c>
      <c r="F21" s="33">
        <v>875712</v>
      </c>
      <c r="G21" s="33">
        <v>813634</v>
      </c>
      <c r="H21" s="34">
        <v>236596</v>
      </c>
      <c r="I21" s="33">
        <v>132542</v>
      </c>
      <c r="J21" s="33">
        <v>175431</v>
      </c>
      <c r="K21" s="33"/>
      <c r="L21" s="33">
        <v>24052</v>
      </c>
      <c r="M21" s="33"/>
      <c r="N21" s="67">
        <f>SUM(N18:N20)</f>
        <v>284133</v>
      </c>
    </row>
    <row r="22" spans="1:14" ht="11.25" customHeight="1">
      <c r="A22" s="35" t="s">
        <v>21</v>
      </c>
      <c r="B22" s="35" t="s">
        <v>21</v>
      </c>
      <c r="C22" s="36">
        <v>1847986</v>
      </c>
      <c r="D22" s="36">
        <v>939795</v>
      </c>
      <c r="E22" s="36">
        <v>816047</v>
      </c>
      <c r="F22" s="36">
        <v>700127</v>
      </c>
      <c r="G22" s="36">
        <v>885927</v>
      </c>
      <c r="H22" s="37">
        <v>253107</v>
      </c>
      <c r="I22" s="36">
        <v>129992</v>
      </c>
      <c r="J22" s="36">
        <v>156170</v>
      </c>
      <c r="K22" s="36">
        <v>16597</v>
      </c>
      <c r="L22" s="36">
        <v>17648</v>
      </c>
      <c r="M22" s="36"/>
      <c r="N22" s="69">
        <v>109610.152</v>
      </c>
    </row>
    <row r="23" spans="1:14" ht="11.25" customHeight="1">
      <c r="A23" s="28" t="s">
        <v>22</v>
      </c>
      <c r="B23" s="28" t="s">
        <v>56</v>
      </c>
      <c r="C23" s="33">
        <v>355758</v>
      </c>
      <c r="D23" s="33">
        <v>255327</v>
      </c>
      <c r="E23" s="33">
        <v>111609</v>
      </c>
      <c r="F23" s="33">
        <v>83223</v>
      </c>
      <c r="G23" s="33">
        <v>89794</v>
      </c>
      <c r="H23" s="34">
        <v>16707</v>
      </c>
      <c r="I23" s="33">
        <v>36566</v>
      </c>
      <c r="J23" s="33">
        <v>41021</v>
      </c>
      <c r="K23" s="33"/>
      <c r="L23" s="33">
        <v>5309</v>
      </c>
      <c r="M23" s="33"/>
      <c r="N23" s="42"/>
    </row>
    <row r="24" spans="1:14" ht="11.25" customHeight="1">
      <c r="A24" s="28"/>
      <c r="B24" s="28" t="s">
        <v>57</v>
      </c>
      <c r="C24" s="33">
        <v>189471</v>
      </c>
      <c r="D24" s="33">
        <v>42078</v>
      </c>
      <c r="E24" s="33">
        <v>69170</v>
      </c>
      <c r="F24" s="33">
        <v>38394</v>
      </c>
      <c r="G24" s="33">
        <v>29410</v>
      </c>
      <c r="H24" s="34">
        <v>8473</v>
      </c>
      <c r="I24" s="33">
        <v>21627</v>
      </c>
      <c r="J24" s="33">
        <v>7246</v>
      </c>
      <c r="K24" s="33"/>
      <c r="L24" s="33">
        <v>2923</v>
      </c>
      <c r="M24" s="33"/>
      <c r="N24" s="42"/>
    </row>
    <row r="25" spans="1:14" ht="11.25" customHeight="1">
      <c r="A25" s="28"/>
      <c r="B25" s="28" t="s">
        <v>58</v>
      </c>
      <c r="C25" s="33">
        <v>188098</v>
      </c>
      <c r="D25" s="33">
        <v>101040</v>
      </c>
      <c r="E25" s="33">
        <v>53620</v>
      </c>
      <c r="F25" s="33">
        <v>43212</v>
      </c>
      <c r="G25" s="33">
        <v>33244</v>
      </c>
      <c r="H25" s="34">
        <v>8712</v>
      </c>
      <c r="I25" s="33">
        <v>7839</v>
      </c>
      <c r="J25" s="33">
        <v>7121</v>
      </c>
      <c r="K25" s="33"/>
      <c r="L25" s="33">
        <v>3641</v>
      </c>
      <c r="M25" s="33"/>
      <c r="N25" s="67">
        <v>5075</v>
      </c>
    </row>
    <row r="26" spans="1:14" ht="11.25" customHeight="1">
      <c r="A26" s="28"/>
      <c r="B26" s="28" t="s">
        <v>59</v>
      </c>
      <c r="C26" s="33">
        <v>143387</v>
      </c>
      <c r="D26" s="33">
        <v>48809</v>
      </c>
      <c r="E26" s="33">
        <v>48748</v>
      </c>
      <c r="F26" s="33">
        <v>30757</v>
      </c>
      <c r="G26" s="33">
        <v>22500</v>
      </c>
      <c r="H26" s="34">
        <v>5315</v>
      </c>
      <c r="I26" s="33">
        <v>6973</v>
      </c>
      <c r="J26" s="33">
        <v>4380</v>
      </c>
      <c r="K26" s="33"/>
      <c r="L26" s="33">
        <v>2224</v>
      </c>
      <c r="M26" s="33"/>
      <c r="N26" s="43"/>
    </row>
    <row r="27" spans="1:14" ht="11.25" customHeight="1">
      <c r="A27" s="28"/>
      <c r="B27" s="28" t="s">
        <v>60</v>
      </c>
      <c r="C27" s="33">
        <v>245871</v>
      </c>
      <c r="D27" s="33">
        <v>243467</v>
      </c>
      <c r="E27" s="33">
        <v>149102</v>
      </c>
      <c r="F27" s="33">
        <v>97608</v>
      </c>
      <c r="G27" s="33">
        <v>140123</v>
      </c>
      <c r="H27" s="34">
        <v>19154</v>
      </c>
      <c r="I27" s="33">
        <v>26237</v>
      </c>
      <c r="J27" s="33">
        <v>16213</v>
      </c>
      <c r="K27" s="33"/>
      <c r="L27" s="33">
        <v>5522</v>
      </c>
      <c r="M27" s="33"/>
      <c r="N27" s="42"/>
    </row>
    <row r="28" spans="1:14" ht="11.25" customHeight="1">
      <c r="A28" s="28" t="s">
        <v>22</v>
      </c>
      <c r="B28" s="28" t="s">
        <v>48</v>
      </c>
      <c r="C28" s="33">
        <v>1122585</v>
      </c>
      <c r="D28" s="33">
        <v>690721</v>
      </c>
      <c r="E28" s="33">
        <v>432249</v>
      </c>
      <c r="F28" s="33">
        <v>293194</v>
      </c>
      <c r="G28" s="33">
        <v>315071</v>
      </c>
      <c r="H28" s="34">
        <v>58361</v>
      </c>
      <c r="I28" s="33">
        <v>99242</v>
      </c>
      <c r="J28" s="33">
        <v>75981</v>
      </c>
      <c r="K28" s="33"/>
      <c r="L28" s="33">
        <v>19619</v>
      </c>
      <c r="M28" s="33"/>
      <c r="N28" s="70">
        <f>SUM(N25:N27)</f>
        <v>5075</v>
      </c>
    </row>
    <row r="29" spans="1:14" ht="11.25" customHeight="1">
      <c r="A29" s="24" t="s">
        <v>23</v>
      </c>
      <c r="B29" s="24" t="s">
        <v>61</v>
      </c>
      <c r="C29" s="31">
        <v>296133</v>
      </c>
      <c r="D29" s="31">
        <v>167432</v>
      </c>
      <c r="E29" s="31">
        <v>140452</v>
      </c>
      <c r="F29" s="31">
        <v>102874</v>
      </c>
      <c r="G29" s="31">
        <v>84756</v>
      </c>
      <c r="H29" s="32">
        <v>28848</v>
      </c>
      <c r="I29" s="31">
        <v>12329</v>
      </c>
      <c r="J29" s="31">
        <v>16460</v>
      </c>
      <c r="K29" s="31"/>
      <c r="L29" s="31">
        <v>6171</v>
      </c>
      <c r="M29" s="31"/>
      <c r="N29" s="42"/>
    </row>
    <row r="30" spans="1:14" ht="11.25" customHeight="1">
      <c r="A30" s="28"/>
      <c r="B30" s="28" t="s">
        <v>62</v>
      </c>
      <c r="C30" s="33">
        <v>581089</v>
      </c>
      <c r="D30" s="33">
        <v>378967</v>
      </c>
      <c r="E30" s="33">
        <v>240735</v>
      </c>
      <c r="F30" s="33">
        <v>208955</v>
      </c>
      <c r="G30" s="33">
        <v>153272</v>
      </c>
      <c r="H30" s="34">
        <v>30996</v>
      </c>
      <c r="I30" s="33">
        <v>25828</v>
      </c>
      <c r="J30" s="33">
        <v>25078</v>
      </c>
      <c r="K30" s="33"/>
      <c r="L30" s="33">
        <v>9631</v>
      </c>
      <c r="M30" s="33"/>
      <c r="N30" s="67">
        <v>15671</v>
      </c>
    </row>
    <row r="31" spans="1:14" ht="11.25" customHeight="1">
      <c r="A31" s="28"/>
      <c r="B31" s="28" t="s">
        <v>63</v>
      </c>
      <c r="C31" s="33">
        <v>1017522</v>
      </c>
      <c r="D31" s="33">
        <v>735655</v>
      </c>
      <c r="E31" s="33">
        <v>467987</v>
      </c>
      <c r="F31" s="33">
        <v>370871</v>
      </c>
      <c r="G31" s="33">
        <v>308100</v>
      </c>
      <c r="H31" s="34">
        <v>73769</v>
      </c>
      <c r="I31" s="33">
        <v>74015</v>
      </c>
      <c r="J31" s="33">
        <v>53918</v>
      </c>
      <c r="K31" s="33"/>
      <c r="L31" s="33">
        <v>20894</v>
      </c>
      <c r="M31" s="33"/>
      <c r="N31" s="67">
        <v>45702</v>
      </c>
    </row>
    <row r="32" spans="1:14" ht="11.25" customHeight="1">
      <c r="A32" s="28"/>
      <c r="B32" s="28" t="s">
        <v>64</v>
      </c>
      <c r="C32" s="33">
        <v>252928</v>
      </c>
      <c r="D32" s="33">
        <v>209710</v>
      </c>
      <c r="E32" s="33">
        <v>115066</v>
      </c>
      <c r="F32" s="33">
        <v>121389</v>
      </c>
      <c r="G32" s="33">
        <v>72567</v>
      </c>
      <c r="H32" s="34">
        <v>13467</v>
      </c>
      <c r="I32" s="33">
        <v>15959</v>
      </c>
      <c r="J32" s="33">
        <v>10890</v>
      </c>
      <c r="K32" s="33"/>
      <c r="L32" s="33">
        <v>4733</v>
      </c>
      <c r="M32" s="33"/>
      <c r="N32" s="43"/>
    </row>
    <row r="33" spans="1:14" ht="11.25" customHeight="1">
      <c r="A33" s="24" t="s">
        <v>23</v>
      </c>
      <c r="B33" s="28" t="s">
        <v>48</v>
      </c>
      <c r="C33" s="33">
        <v>2147672</v>
      </c>
      <c r="D33" s="33">
        <v>1491764</v>
      </c>
      <c r="E33" s="33">
        <v>964240</v>
      </c>
      <c r="F33" s="33">
        <v>804089</v>
      </c>
      <c r="G33" s="33">
        <v>618695</v>
      </c>
      <c r="H33" s="34">
        <v>147080</v>
      </c>
      <c r="I33" s="33">
        <v>128131</v>
      </c>
      <c r="J33" s="33">
        <v>106346</v>
      </c>
      <c r="K33" s="33"/>
      <c r="L33" s="33">
        <v>41429</v>
      </c>
      <c r="M33" s="33"/>
      <c r="N33" s="70">
        <f>SUM(N30:N32)</f>
        <v>61373</v>
      </c>
    </row>
    <row r="34" spans="1:14" ht="11.25" customHeight="1">
      <c r="A34" s="24" t="s">
        <v>24</v>
      </c>
      <c r="B34" s="24" t="s">
        <v>65</v>
      </c>
      <c r="C34" s="31">
        <v>202352</v>
      </c>
      <c r="D34" s="31">
        <v>135324</v>
      </c>
      <c r="E34" s="31">
        <v>108748</v>
      </c>
      <c r="F34" s="31">
        <v>51874</v>
      </c>
      <c r="G34" s="31">
        <v>67057</v>
      </c>
      <c r="H34" s="32">
        <v>9383</v>
      </c>
      <c r="I34" s="31">
        <v>7713</v>
      </c>
      <c r="J34" s="31">
        <v>5621</v>
      </c>
      <c r="K34" s="31"/>
      <c r="L34" s="31">
        <v>2978</v>
      </c>
      <c r="M34" s="31"/>
      <c r="N34" s="42"/>
    </row>
    <row r="35" spans="1:14" ht="11.25" customHeight="1">
      <c r="A35" s="28"/>
      <c r="B35" s="28" t="s">
        <v>66</v>
      </c>
      <c r="C35" s="33">
        <v>310909</v>
      </c>
      <c r="D35" s="33">
        <v>179765</v>
      </c>
      <c r="E35" s="33">
        <v>189471</v>
      </c>
      <c r="F35" s="33">
        <v>116336</v>
      </c>
      <c r="G35" s="33">
        <v>193596</v>
      </c>
      <c r="H35" s="34">
        <v>19574</v>
      </c>
      <c r="I35" s="33">
        <v>14654</v>
      </c>
      <c r="J35" s="33">
        <v>11577</v>
      </c>
      <c r="K35" s="33"/>
      <c r="L35" s="33">
        <v>4300</v>
      </c>
      <c r="M35" s="33"/>
      <c r="N35" s="67">
        <v>18267</v>
      </c>
    </row>
    <row r="36" spans="1:14" ht="11.25" customHeight="1">
      <c r="A36" s="28"/>
      <c r="B36" s="28" t="s">
        <v>67</v>
      </c>
      <c r="C36" s="33">
        <v>875897</v>
      </c>
      <c r="D36" s="33">
        <v>293606</v>
      </c>
      <c r="E36" s="33">
        <v>1143606</v>
      </c>
      <c r="F36" s="33">
        <v>596500</v>
      </c>
      <c r="G36" s="33">
        <v>449059</v>
      </c>
      <c r="H36" s="34">
        <v>76540</v>
      </c>
      <c r="I36" s="33">
        <v>48946</v>
      </c>
      <c r="J36" s="33">
        <v>36006</v>
      </c>
      <c r="K36" s="33"/>
      <c r="L36" s="33">
        <v>12581</v>
      </c>
      <c r="M36" s="33"/>
      <c r="N36" s="67">
        <v>37477</v>
      </c>
    </row>
    <row r="37" spans="1:14" ht="11.25" customHeight="1">
      <c r="A37" s="28"/>
      <c r="B37" s="28" t="s">
        <v>68</v>
      </c>
      <c r="C37" s="33">
        <v>702468</v>
      </c>
      <c r="D37" s="33">
        <v>301285</v>
      </c>
      <c r="E37" s="33">
        <v>538260</v>
      </c>
      <c r="F37" s="33">
        <v>320265</v>
      </c>
      <c r="G37" s="33">
        <v>260848</v>
      </c>
      <c r="H37" s="34">
        <v>52683</v>
      </c>
      <c r="I37" s="33">
        <v>38516</v>
      </c>
      <c r="J37" s="33">
        <v>28959</v>
      </c>
      <c r="K37" s="33"/>
      <c r="L37" s="33">
        <v>11536</v>
      </c>
      <c r="M37" s="33"/>
      <c r="N37" s="67">
        <v>148479</v>
      </c>
    </row>
    <row r="38" spans="1:14" ht="11.25" customHeight="1">
      <c r="A38" s="28"/>
      <c r="B38" s="28" t="s">
        <v>69</v>
      </c>
      <c r="C38" s="33">
        <v>215615</v>
      </c>
      <c r="D38" s="33">
        <v>87209</v>
      </c>
      <c r="E38" s="33">
        <v>133977</v>
      </c>
      <c r="F38" s="33">
        <v>78260</v>
      </c>
      <c r="G38" s="33">
        <v>68025</v>
      </c>
      <c r="H38" s="34">
        <v>10698</v>
      </c>
      <c r="I38" s="33">
        <v>9881</v>
      </c>
      <c r="J38" s="33">
        <v>10912</v>
      </c>
      <c r="K38" s="33"/>
      <c r="L38" s="33">
        <v>2561</v>
      </c>
      <c r="M38" s="33"/>
      <c r="N38" s="42"/>
    </row>
    <row r="39" spans="1:14" ht="11.25" customHeight="1">
      <c r="A39" s="28"/>
      <c r="B39" s="28" t="s">
        <v>70</v>
      </c>
      <c r="C39" s="33">
        <v>134765</v>
      </c>
      <c r="D39" s="33">
        <v>50172</v>
      </c>
      <c r="E39" s="33">
        <v>88870</v>
      </c>
      <c r="F39" s="33">
        <v>72982</v>
      </c>
      <c r="G39" s="33">
        <v>45569</v>
      </c>
      <c r="H39" s="34">
        <v>6401</v>
      </c>
      <c r="I39" s="33">
        <v>4784</v>
      </c>
      <c r="J39" s="33">
        <v>4323</v>
      </c>
      <c r="K39" s="33"/>
      <c r="L39" s="33">
        <v>1874</v>
      </c>
      <c r="M39" s="33"/>
      <c r="N39" s="43"/>
    </row>
    <row r="40" spans="1:14" ht="11.25" customHeight="1">
      <c r="A40" s="24" t="s">
        <v>24</v>
      </c>
      <c r="B40" s="28" t="s">
        <v>48</v>
      </c>
      <c r="C40" s="33">
        <v>2442006</v>
      </c>
      <c r="D40" s="33">
        <v>1047361</v>
      </c>
      <c r="E40" s="33">
        <v>2202932</v>
      </c>
      <c r="F40" s="33">
        <v>1236217</v>
      </c>
      <c r="G40" s="33">
        <v>1084154</v>
      </c>
      <c r="H40" s="34">
        <v>175279</v>
      </c>
      <c r="I40" s="33">
        <v>124494</v>
      </c>
      <c r="J40" s="33">
        <v>97398</v>
      </c>
      <c r="K40" s="33"/>
      <c r="L40" s="33">
        <v>35830</v>
      </c>
      <c r="M40" s="33"/>
      <c r="N40" s="70">
        <f>SUM(N35:N39)</f>
        <v>204223</v>
      </c>
    </row>
    <row r="41" spans="1:14" ht="11.25" customHeight="1">
      <c r="A41" s="24" t="s">
        <v>25</v>
      </c>
      <c r="B41" s="24" t="s">
        <v>71</v>
      </c>
      <c r="C41" s="31">
        <v>97057</v>
      </c>
      <c r="D41" s="31">
        <v>54948</v>
      </c>
      <c r="E41" s="31">
        <v>22891</v>
      </c>
      <c r="F41" s="31">
        <v>43692</v>
      </c>
      <c r="G41" s="31">
        <v>22596</v>
      </c>
      <c r="H41" s="32">
        <v>4906</v>
      </c>
      <c r="I41" s="31">
        <v>3924</v>
      </c>
      <c r="J41" s="31"/>
      <c r="K41" s="31"/>
      <c r="L41" s="31">
        <v>1506</v>
      </c>
      <c r="M41" s="31"/>
      <c r="N41" s="42"/>
    </row>
    <row r="42" spans="1:14" ht="11.25" customHeight="1">
      <c r="A42" s="28"/>
      <c r="B42" s="28" t="s">
        <v>72</v>
      </c>
      <c r="C42" s="33">
        <v>139341</v>
      </c>
      <c r="D42" s="33">
        <v>55712</v>
      </c>
      <c r="E42" s="33">
        <v>32918</v>
      </c>
      <c r="F42" s="33">
        <v>50908</v>
      </c>
      <c r="G42" s="33">
        <v>32106</v>
      </c>
      <c r="H42" s="34">
        <v>6036</v>
      </c>
      <c r="I42" s="33">
        <v>14811</v>
      </c>
      <c r="J42" s="33"/>
      <c r="K42" s="33"/>
      <c r="L42" s="33">
        <v>2025</v>
      </c>
      <c r="M42" s="33"/>
      <c r="N42" s="42"/>
    </row>
    <row r="43" spans="1:14" ht="11.25" customHeight="1">
      <c r="A43" s="28"/>
      <c r="B43" s="28" t="s">
        <v>73</v>
      </c>
      <c r="C43" s="33">
        <v>257790</v>
      </c>
      <c r="D43" s="33">
        <v>131399</v>
      </c>
      <c r="E43" s="33">
        <v>115226</v>
      </c>
      <c r="F43" s="33">
        <v>139945</v>
      </c>
      <c r="G43" s="33">
        <v>72725</v>
      </c>
      <c r="H43" s="34">
        <v>42861</v>
      </c>
      <c r="I43" s="33">
        <v>10361</v>
      </c>
      <c r="J43" s="33"/>
      <c r="K43" s="33"/>
      <c r="L43" s="33">
        <v>4406</v>
      </c>
      <c r="M43" s="33"/>
      <c r="N43" s="42"/>
    </row>
    <row r="44" spans="1:14" ht="11.25" customHeight="1">
      <c r="A44" s="28"/>
      <c r="B44" s="28" t="s">
        <v>74</v>
      </c>
      <c r="C44" s="33">
        <v>415065</v>
      </c>
      <c r="D44" s="33">
        <v>192740</v>
      </c>
      <c r="E44" s="33">
        <v>154404</v>
      </c>
      <c r="F44" s="33">
        <v>182796</v>
      </c>
      <c r="G44" s="33">
        <v>107749</v>
      </c>
      <c r="H44" s="34">
        <v>44453</v>
      </c>
      <c r="I44" s="33">
        <v>27957</v>
      </c>
      <c r="J44" s="33"/>
      <c r="K44" s="33"/>
      <c r="L44" s="33">
        <v>6026</v>
      </c>
      <c r="M44" s="33"/>
      <c r="N44" s="67">
        <v>89756</v>
      </c>
    </row>
    <row r="45" spans="1:14" ht="11.25" customHeight="1">
      <c r="A45" s="28"/>
      <c r="B45" s="28" t="s">
        <v>75</v>
      </c>
      <c r="C45" s="33">
        <v>274650</v>
      </c>
      <c r="D45" s="33">
        <v>95020</v>
      </c>
      <c r="E45" s="33">
        <v>68867</v>
      </c>
      <c r="F45" s="33">
        <v>99551</v>
      </c>
      <c r="G45" s="33">
        <v>50048</v>
      </c>
      <c r="H45" s="34">
        <v>10760</v>
      </c>
      <c r="I45" s="33">
        <v>8296</v>
      </c>
      <c r="J45" s="33"/>
      <c r="K45" s="33"/>
      <c r="L45" s="33">
        <v>4052</v>
      </c>
      <c r="M45" s="33"/>
      <c r="N45" s="68">
        <v>14018</v>
      </c>
    </row>
    <row r="46" spans="1:14" ht="11.25" customHeight="1">
      <c r="A46" s="24" t="s">
        <v>25</v>
      </c>
      <c r="B46" s="28" t="s">
        <v>48</v>
      </c>
      <c r="C46" s="33">
        <v>1183903</v>
      </c>
      <c r="D46" s="33">
        <v>529819</v>
      </c>
      <c r="E46" s="33">
        <v>394306</v>
      </c>
      <c r="F46" s="33">
        <v>516892</v>
      </c>
      <c r="G46" s="33">
        <v>285224</v>
      </c>
      <c r="H46" s="34">
        <v>109016</v>
      </c>
      <c r="I46" s="33">
        <v>65349</v>
      </c>
      <c r="J46" s="33"/>
      <c r="K46" s="33"/>
      <c r="L46" s="33">
        <v>18015</v>
      </c>
      <c r="M46" s="33"/>
      <c r="N46" s="67">
        <f>SUM(N44:N45)</f>
        <v>103774</v>
      </c>
    </row>
    <row r="47" spans="1:14" ht="11.25" customHeight="1">
      <c r="A47" s="24" t="s">
        <v>26</v>
      </c>
      <c r="B47" s="24" t="s">
        <v>76</v>
      </c>
      <c r="C47" s="31">
        <v>98142</v>
      </c>
      <c r="D47" s="31">
        <v>62376</v>
      </c>
      <c r="E47" s="31">
        <v>41299</v>
      </c>
      <c r="F47" s="31">
        <v>50167</v>
      </c>
      <c r="G47" s="31">
        <v>30152</v>
      </c>
      <c r="H47" s="32">
        <v>5582</v>
      </c>
      <c r="I47" s="31">
        <v>3441</v>
      </c>
      <c r="J47" s="31"/>
      <c r="K47" s="31"/>
      <c r="L47" s="31">
        <v>3463</v>
      </c>
      <c r="M47" s="31"/>
      <c r="N47" s="42"/>
    </row>
    <row r="48" spans="1:14" ht="11.25" customHeight="1">
      <c r="A48" s="28"/>
      <c r="B48" s="28" t="s">
        <v>77</v>
      </c>
      <c r="C48" s="33">
        <v>154075</v>
      </c>
      <c r="D48" s="33">
        <v>92649</v>
      </c>
      <c r="E48" s="33">
        <v>41873</v>
      </c>
      <c r="F48" s="33">
        <v>58187</v>
      </c>
      <c r="G48" s="33">
        <v>27266</v>
      </c>
      <c r="H48" s="34">
        <v>7913</v>
      </c>
      <c r="I48" s="33">
        <v>15562</v>
      </c>
      <c r="J48" s="33"/>
      <c r="K48" s="33"/>
      <c r="L48" s="33">
        <v>2371</v>
      </c>
      <c r="M48" s="33"/>
      <c r="N48" s="42"/>
    </row>
    <row r="49" spans="1:14" ht="11.25" customHeight="1">
      <c r="A49" s="28"/>
      <c r="B49" s="28" t="s">
        <v>78</v>
      </c>
      <c r="C49" s="33">
        <v>201906</v>
      </c>
      <c r="D49" s="33">
        <v>113364</v>
      </c>
      <c r="E49" s="33">
        <v>90539</v>
      </c>
      <c r="F49" s="33">
        <v>87107</v>
      </c>
      <c r="G49" s="33">
        <v>39376</v>
      </c>
      <c r="H49" s="34">
        <v>25775</v>
      </c>
      <c r="I49" s="33">
        <v>8601</v>
      </c>
      <c r="J49" s="33"/>
      <c r="K49" s="33"/>
      <c r="L49" s="33">
        <v>3302</v>
      </c>
      <c r="M49" s="33"/>
      <c r="N49" s="67">
        <v>30277</v>
      </c>
    </row>
    <row r="50" spans="1:14" ht="11.25" customHeight="1">
      <c r="A50" s="28"/>
      <c r="B50" s="28" t="s">
        <v>79</v>
      </c>
      <c r="C50" s="33">
        <v>93062</v>
      </c>
      <c r="D50" s="33">
        <v>58414</v>
      </c>
      <c r="E50" s="33">
        <v>27171</v>
      </c>
      <c r="F50" s="33">
        <v>52315</v>
      </c>
      <c r="G50" s="33">
        <v>62054</v>
      </c>
      <c r="H50" s="34">
        <v>5245</v>
      </c>
      <c r="I50" s="33">
        <v>5653</v>
      </c>
      <c r="J50" s="33"/>
      <c r="K50" s="33"/>
      <c r="L50" s="33">
        <v>1626</v>
      </c>
      <c r="M50" s="33"/>
      <c r="N50" s="68">
        <v>3505</v>
      </c>
    </row>
    <row r="51" spans="1:14" ht="11.25" customHeight="1">
      <c r="A51" s="24" t="s">
        <v>26</v>
      </c>
      <c r="B51" s="28" t="s">
        <v>48</v>
      </c>
      <c r="C51" s="33">
        <v>547185</v>
      </c>
      <c r="D51" s="33">
        <v>326803</v>
      </c>
      <c r="E51" s="33">
        <v>200882</v>
      </c>
      <c r="F51" s="33">
        <v>247776</v>
      </c>
      <c r="G51" s="33">
        <v>158848</v>
      </c>
      <c r="H51" s="34">
        <v>44515</v>
      </c>
      <c r="I51" s="33">
        <v>33257</v>
      </c>
      <c r="J51" s="33"/>
      <c r="K51" s="33"/>
      <c r="L51" s="33">
        <v>10762</v>
      </c>
      <c r="M51" s="33"/>
      <c r="N51" s="67">
        <f>SUM(N49:N50)</f>
        <v>33782</v>
      </c>
    </row>
    <row r="52" spans="1:14" ht="11.25" customHeight="1">
      <c r="A52" s="24" t="s">
        <v>27</v>
      </c>
      <c r="B52" s="24" t="s">
        <v>80</v>
      </c>
      <c r="C52" s="31">
        <v>651790</v>
      </c>
      <c r="D52" s="31">
        <v>314357</v>
      </c>
      <c r="E52" s="31">
        <v>268430</v>
      </c>
      <c r="F52" s="31">
        <v>384611</v>
      </c>
      <c r="G52" s="31">
        <v>204164</v>
      </c>
      <c r="H52" s="32">
        <v>41289</v>
      </c>
      <c r="I52" s="31">
        <v>54015</v>
      </c>
      <c r="J52" s="31">
        <v>28575</v>
      </c>
      <c r="K52" s="31"/>
      <c r="L52" s="31">
        <v>11392</v>
      </c>
      <c r="M52" s="31"/>
      <c r="N52" s="67">
        <v>119645</v>
      </c>
    </row>
    <row r="53" spans="1:14" ht="11.25" customHeight="1">
      <c r="A53" s="28"/>
      <c r="B53" s="28" t="s">
        <v>81</v>
      </c>
      <c r="C53" s="33">
        <v>145049</v>
      </c>
      <c r="D53" s="33">
        <v>105062</v>
      </c>
      <c r="E53" s="33">
        <v>36478</v>
      </c>
      <c r="F53" s="33">
        <v>51466</v>
      </c>
      <c r="G53" s="33">
        <v>20939</v>
      </c>
      <c r="H53" s="34">
        <v>5453</v>
      </c>
      <c r="I53" s="33">
        <v>11432</v>
      </c>
      <c r="J53" s="33">
        <v>4362</v>
      </c>
      <c r="K53" s="33"/>
      <c r="L53" s="33">
        <v>2618</v>
      </c>
      <c r="M53" s="33"/>
      <c r="N53" s="42"/>
    </row>
    <row r="54" spans="1:14" ht="11.25" customHeight="1">
      <c r="A54" s="28"/>
      <c r="B54" s="28" t="s">
        <v>82</v>
      </c>
      <c r="C54" s="33">
        <v>193522</v>
      </c>
      <c r="D54" s="33">
        <v>128626</v>
      </c>
      <c r="E54" s="33">
        <v>61542</v>
      </c>
      <c r="F54" s="33">
        <v>102990</v>
      </c>
      <c r="G54" s="33">
        <v>42609</v>
      </c>
      <c r="H54" s="34">
        <v>10092</v>
      </c>
      <c r="I54" s="33">
        <v>16481</v>
      </c>
      <c r="J54" s="33">
        <v>12193</v>
      </c>
      <c r="K54" s="33"/>
      <c r="L54" s="33">
        <v>2830</v>
      </c>
      <c r="M54" s="33"/>
      <c r="N54" s="67">
        <v>2268</v>
      </c>
    </row>
    <row r="55" spans="1:14" ht="11.25" customHeight="1">
      <c r="A55" s="28"/>
      <c r="B55" s="28" t="s">
        <v>83</v>
      </c>
      <c r="C55" s="33">
        <v>264196</v>
      </c>
      <c r="D55" s="33">
        <v>100070</v>
      </c>
      <c r="E55" s="33">
        <v>105749</v>
      </c>
      <c r="F55" s="33">
        <v>127653</v>
      </c>
      <c r="G55" s="33">
        <v>57965</v>
      </c>
      <c r="H55" s="34">
        <v>15253</v>
      </c>
      <c r="I55" s="33">
        <v>22194</v>
      </c>
      <c r="J55" s="33">
        <v>11019</v>
      </c>
      <c r="K55" s="33"/>
      <c r="L55" s="33">
        <v>5181</v>
      </c>
      <c r="M55" s="33"/>
      <c r="N55" s="42"/>
    </row>
    <row r="56" spans="1:14" ht="11.25" customHeight="1">
      <c r="A56" s="28"/>
      <c r="B56" s="28" t="s">
        <v>84</v>
      </c>
      <c r="C56" s="33">
        <v>172437</v>
      </c>
      <c r="D56" s="33">
        <v>90920</v>
      </c>
      <c r="E56" s="33">
        <v>55586</v>
      </c>
      <c r="F56" s="33">
        <v>80688</v>
      </c>
      <c r="G56" s="33">
        <v>39940</v>
      </c>
      <c r="H56" s="34">
        <v>8662</v>
      </c>
      <c r="I56" s="33">
        <v>69082</v>
      </c>
      <c r="J56" s="33">
        <v>6871</v>
      </c>
      <c r="K56" s="33"/>
      <c r="L56" s="33">
        <v>3642</v>
      </c>
      <c r="M56" s="33"/>
      <c r="N56" s="42"/>
    </row>
    <row r="57" spans="1:14" ht="11.25" customHeight="1">
      <c r="A57" s="28"/>
      <c r="B57" s="28" t="s">
        <v>85</v>
      </c>
      <c r="C57" s="33">
        <v>172043</v>
      </c>
      <c r="D57" s="33">
        <v>55417</v>
      </c>
      <c r="E57" s="33">
        <v>54738</v>
      </c>
      <c r="F57" s="33">
        <v>80544</v>
      </c>
      <c r="G57" s="33">
        <v>37774</v>
      </c>
      <c r="H57" s="34">
        <v>15936</v>
      </c>
      <c r="I57" s="33">
        <v>24447</v>
      </c>
      <c r="J57" s="33">
        <v>5248</v>
      </c>
      <c r="K57" s="33"/>
      <c r="L57" s="33">
        <v>2116</v>
      </c>
      <c r="M57" s="33"/>
      <c r="N57" s="42"/>
    </row>
    <row r="58" spans="1:14" ht="11.25" customHeight="1">
      <c r="A58" s="28"/>
      <c r="B58" s="28" t="s">
        <v>86</v>
      </c>
      <c r="C58" s="33">
        <v>260780</v>
      </c>
      <c r="D58" s="33">
        <v>99976</v>
      </c>
      <c r="E58" s="33">
        <v>96244</v>
      </c>
      <c r="F58" s="33">
        <v>116846</v>
      </c>
      <c r="G58" s="33">
        <v>49352</v>
      </c>
      <c r="H58" s="34">
        <v>10869</v>
      </c>
      <c r="I58" s="33">
        <v>27579</v>
      </c>
      <c r="J58" s="33">
        <v>8102</v>
      </c>
      <c r="K58" s="33"/>
      <c r="L58" s="33">
        <v>5165</v>
      </c>
      <c r="M58" s="33"/>
      <c r="N58" s="67">
        <v>79003</v>
      </c>
    </row>
    <row r="59" spans="1:14" ht="11.25" customHeight="1">
      <c r="A59" s="28"/>
      <c r="B59" s="28" t="s">
        <v>87</v>
      </c>
      <c r="C59" s="33">
        <v>141447</v>
      </c>
      <c r="D59" s="33">
        <v>49665</v>
      </c>
      <c r="E59" s="33">
        <v>77262</v>
      </c>
      <c r="F59" s="33">
        <v>88626</v>
      </c>
      <c r="G59" s="33">
        <v>79711</v>
      </c>
      <c r="H59" s="34">
        <v>6411</v>
      </c>
      <c r="I59" s="33">
        <v>81705</v>
      </c>
      <c r="J59" s="33">
        <v>28525</v>
      </c>
      <c r="K59" s="33"/>
      <c r="L59" s="33">
        <v>4355</v>
      </c>
      <c r="M59" s="33"/>
      <c r="N59" s="68">
        <v>71227</v>
      </c>
    </row>
    <row r="60" spans="1:14" ht="11.25" customHeight="1">
      <c r="A60" s="24" t="s">
        <v>27</v>
      </c>
      <c r="B60" s="28" t="s">
        <v>48</v>
      </c>
      <c r="C60" s="33">
        <v>2001264</v>
      </c>
      <c r="D60" s="33">
        <v>944093</v>
      </c>
      <c r="E60" s="33">
        <v>756029</v>
      </c>
      <c r="F60" s="33">
        <v>1033424</v>
      </c>
      <c r="G60" s="33">
        <v>532454</v>
      </c>
      <c r="H60" s="34">
        <v>113965</v>
      </c>
      <c r="I60" s="33">
        <v>306935</v>
      </c>
      <c r="J60" s="33">
        <v>104895</v>
      </c>
      <c r="K60" s="33"/>
      <c r="L60" s="33">
        <v>37299</v>
      </c>
      <c r="M60" s="33"/>
      <c r="N60" s="68">
        <f>SUM(N52:N59)</f>
        <v>272143</v>
      </c>
    </row>
    <row r="61" spans="1:14" ht="16" customHeight="1">
      <c r="A61" s="35"/>
      <c r="B61" s="35" t="s">
        <v>16</v>
      </c>
      <c r="C61" s="36">
        <v>17658916</v>
      </c>
      <c r="D61" s="36">
        <v>9775991</v>
      </c>
      <c r="E61" s="36">
        <v>8382699</v>
      </c>
      <c r="F61" s="36">
        <v>7314236</v>
      </c>
      <c r="G61" s="36">
        <v>6062962</v>
      </c>
      <c r="H61" s="37">
        <v>1414919</v>
      </c>
      <c r="I61" s="36">
        <v>1314441</v>
      </c>
      <c r="J61" s="36">
        <v>1028721</v>
      </c>
      <c r="K61" s="36">
        <v>16597</v>
      </c>
      <c r="L61" s="36">
        <v>260111</v>
      </c>
      <c r="M61" s="36">
        <v>104854</v>
      </c>
    </row>
  </sheetData>
  <phoneticPr fontId="2"/>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66"/>
  <sheetViews>
    <sheetView workbookViewId="0">
      <pane ySplit="1" topLeftCell="A300" activePane="bottomLeft" state="frozen"/>
      <selection pane="bottomLeft" activeCell="D321" sqref="D321"/>
    </sheetView>
  </sheetViews>
  <sheetFormatPr baseColWidth="10" defaultColWidth="8.83203125" defaultRowHeight="14"/>
  <cols>
    <col min="1" max="1" width="10.6640625" style="16" bestFit="1" customWidth="1"/>
    <col min="2" max="2" width="10.33203125" style="16" customWidth="1"/>
    <col min="3" max="3" width="11" style="16" customWidth="1"/>
    <col min="4" max="5" width="10.1640625" style="16" customWidth="1"/>
    <col min="6" max="6" width="10.33203125" style="16" customWidth="1"/>
    <col min="7" max="7" width="9.6640625" style="16" customWidth="1"/>
    <col min="8" max="8" width="9.5" style="16" customWidth="1"/>
    <col min="9" max="9" width="10.33203125" style="16" customWidth="1"/>
    <col min="10" max="12" width="8.83203125" style="16" bestFit="1" customWidth="1"/>
    <col min="13" max="13" width="10.5" style="16" customWidth="1"/>
    <col min="14" max="14" width="12.1640625" style="16" customWidth="1"/>
  </cols>
  <sheetData>
    <row r="1" spans="1:15">
      <c r="A1" s="5"/>
      <c r="B1" s="13" t="s">
        <v>30</v>
      </c>
      <c r="C1" s="13" t="s">
        <v>4</v>
      </c>
      <c r="D1" s="13" t="s">
        <v>31</v>
      </c>
      <c r="E1" s="13" t="s">
        <v>6</v>
      </c>
      <c r="F1" s="13" t="s">
        <v>32</v>
      </c>
      <c r="G1" s="13" t="s">
        <v>33</v>
      </c>
      <c r="H1" s="13" t="s">
        <v>34</v>
      </c>
      <c r="I1" s="13" t="s">
        <v>10</v>
      </c>
      <c r="J1" s="13" t="s">
        <v>35</v>
      </c>
      <c r="K1" s="13" t="s">
        <v>36</v>
      </c>
      <c r="L1" s="13" t="s">
        <v>37</v>
      </c>
      <c r="M1" s="13" t="s">
        <v>14</v>
      </c>
    </row>
    <row r="2" spans="1:15">
      <c r="A2" s="5"/>
      <c r="B2" s="13"/>
      <c r="C2" s="13"/>
      <c r="D2" s="13"/>
      <c r="E2" s="13"/>
      <c r="F2" s="13"/>
      <c r="G2" s="13"/>
      <c r="H2" s="13"/>
      <c r="I2" s="13"/>
      <c r="J2" s="13"/>
      <c r="K2" s="13"/>
      <c r="L2" s="13"/>
      <c r="M2" s="13"/>
    </row>
    <row r="3" spans="1:15">
      <c r="A3" s="5" t="s">
        <v>15</v>
      </c>
      <c r="B3" s="13">
        <v>33.109776126487297</v>
      </c>
      <c r="C3" s="13">
        <v>18.329600380032101</v>
      </c>
      <c r="D3" s="13">
        <v>15.717232429540299</v>
      </c>
      <c r="E3" s="13">
        <v>13.713906136497499</v>
      </c>
      <c r="F3" s="13">
        <v>11.367816375784299</v>
      </c>
      <c r="G3" s="13">
        <v>2.6529177287616799</v>
      </c>
      <c r="H3" s="13">
        <v>2.4645254126287299</v>
      </c>
      <c r="I3" s="13">
        <v>1.9288115990028001</v>
      </c>
      <c r="J3" s="13">
        <v>3.1118725202119401E-2</v>
      </c>
      <c r="K3" s="13">
        <v>0.48769794125736399</v>
      </c>
      <c r="L3" s="13">
        <v>0.19659714480587001</v>
      </c>
      <c r="M3" s="13">
        <v>100</v>
      </c>
    </row>
    <row r="4" spans="1:15">
      <c r="A4" s="5"/>
      <c r="B4" s="13"/>
      <c r="C4" s="13"/>
      <c r="D4" s="13"/>
      <c r="E4" s="13"/>
      <c r="F4" s="13"/>
      <c r="G4" s="13"/>
      <c r="H4" s="13"/>
      <c r="I4" s="13"/>
      <c r="J4" s="13"/>
      <c r="K4" s="13"/>
      <c r="L4" s="13"/>
      <c r="M4" s="13"/>
    </row>
    <row r="5" spans="1:15">
      <c r="A5" s="5" t="s">
        <v>28</v>
      </c>
      <c r="B5" s="71">
        <v>155</v>
      </c>
      <c r="C5" s="71">
        <v>86</v>
      </c>
      <c r="D5" s="71">
        <v>73</v>
      </c>
      <c r="E5" s="71">
        <v>64</v>
      </c>
      <c r="F5" s="71">
        <v>53</v>
      </c>
      <c r="G5" s="71">
        <v>12</v>
      </c>
      <c r="H5" s="71">
        <v>11</v>
      </c>
      <c r="I5" s="71">
        <v>9</v>
      </c>
      <c r="J5" s="71">
        <v>0</v>
      </c>
      <c r="K5" s="71">
        <v>2</v>
      </c>
      <c r="L5" s="71">
        <v>0</v>
      </c>
      <c r="M5" s="71">
        <f>SUM(B5:L5)</f>
        <v>465</v>
      </c>
      <c r="N5" s="71"/>
      <c r="O5" s="4"/>
    </row>
    <row r="6" spans="1:15">
      <c r="A6" s="72" t="s">
        <v>29</v>
      </c>
      <c r="B6" s="71">
        <v>33.333333333333329</v>
      </c>
      <c r="C6" s="71">
        <v>18.494623655913976</v>
      </c>
      <c r="D6" s="71">
        <v>15.698924731182796</v>
      </c>
      <c r="E6" s="71">
        <v>13.763440860215054</v>
      </c>
      <c r="F6" s="71">
        <v>11.397849462365592</v>
      </c>
      <c r="G6" s="71">
        <v>2.5806451612903225</v>
      </c>
      <c r="H6" s="71">
        <v>2.3655913978494625</v>
      </c>
      <c r="I6" s="71">
        <v>1.935483870967742</v>
      </c>
      <c r="J6" s="71">
        <v>0</v>
      </c>
      <c r="K6" s="71">
        <v>0.43010752688172044</v>
      </c>
      <c r="L6" s="71">
        <v>0</v>
      </c>
      <c r="M6" s="71">
        <v>100</v>
      </c>
      <c r="N6" s="71"/>
    </row>
    <row r="7" spans="1:15">
      <c r="A7" s="72"/>
      <c r="B7" s="71"/>
      <c r="C7" s="71"/>
      <c r="D7" s="71"/>
      <c r="E7" s="71"/>
      <c r="F7" s="71"/>
      <c r="G7" s="71"/>
      <c r="H7" s="71"/>
      <c r="I7" s="71"/>
      <c r="J7" s="71"/>
      <c r="K7" s="71"/>
      <c r="L7" s="71"/>
      <c r="M7" s="71"/>
    </row>
    <row r="8" spans="1:15">
      <c r="A8" s="5"/>
      <c r="B8" s="13"/>
      <c r="C8" s="13"/>
      <c r="D8" s="13"/>
      <c r="E8" s="13"/>
      <c r="F8" s="13"/>
      <c r="G8" s="13"/>
      <c r="H8" s="13"/>
      <c r="I8" s="13"/>
      <c r="J8" s="13"/>
      <c r="K8" s="13"/>
      <c r="L8" s="13"/>
      <c r="M8" s="13"/>
    </row>
    <row r="9" spans="1:15">
      <c r="A9" s="5">
        <v>1</v>
      </c>
      <c r="B9" s="73">
        <v>17658916</v>
      </c>
      <c r="C9" s="73">
        <v>9775991</v>
      </c>
      <c r="D9" s="73">
        <v>8382699</v>
      </c>
      <c r="E9" s="73">
        <v>7314236</v>
      </c>
      <c r="F9" s="73">
        <v>6062962</v>
      </c>
      <c r="G9" s="73">
        <v>1414919</v>
      </c>
      <c r="H9" s="73">
        <v>1314441</v>
      </c>
      <c r="I9" s="73">
        <v>1028721</v>
      </c>
      <c r="J9" s="13">
        <v>16597</v>
      </c>
      <c r="K9" s="17">
        <v>260111</v>
      </c>
      <c r="L9" s="13">
        <v>104854</v>
      </c>
      <c r="M9" s="13"/>
      <c r="N9" s="13"/>
    </row>
    <row r="10" spans="1:15">
      <c r="A10" s="5">
        <v>2</v>
      </c>
      <c r="B10" s="73">
        <v>8829458</v>
      </c>
      <c r="C10" s="73">
        <v>4887995.5</v>
      </c>
      <c r="D10" s="73">
        <v>4191349.5</v>
      </c>
      <c r="E10" s="73">
        <v>3657118</v>
      </c>
      <c r="F10" s="73">
        <v>3031481</v>
      </c>
      <c r="G10" s="73">
        <v>707459.5</v>
      </c>
      <c r="H10" s="73">
        <v>657220.5</v>
      </c>
      <c r="I10" s="73">
        <v>514360.5</v>
      </c>
      <c r="J10" s="13">
        <v>8298.5</v>
      </c>
      <c r="K10" s="17">
        <v>130055.5</v>
      </c>
      <c r="L10" s="13">
        <v>52427</v>
      </c>
      <c r="M10" s="13"/>
    </row>
    <row r="11" spans="1:15">
      <c r="A11" s="5">
        <v>3</v>
      </c>
      <c r="B11" s="73">
        <v>5886305.333333333</v>
      </c>
      <c r="C11" s="73">
        <v>3258663.6666666665</v>
      </c>
      <c r="D11" s="73">
        <v>2794233</v>
      </c>
      <c r="E11" s="73">
        <v>2438078.6666666665</v>
      </c>
      <c r="F11" s="73">
        <v>2020987.3333333333</v>
      </c>
      <c r="G11" s="73">
        <v>471639.66666666669</v>
      </c>
      <c r="H11" s="73">
        <v>438147</v>
      </c>
      <c r="I11" s="73">
        <v>342907</v>
      </c>
      <c r="J11" s="13">
        <v>5532.333333333333</v>
      </c>
      <c r="K11" s="13">
        <v>86703.666666666672</v>
      </c>
      <c r="L11" s="13">
        <v>34951.333333333336</v>
      </c>
      <c r="M11" s="13"/>
    </row>
    <row r="12" spans="1:15">
      <c r="A12" s="5">
        <v>4</v>
      </c>
      <c r="B12" s="73">
        <v>4414729</v>
      </c>
      <c r="C12" s="73">
        <v>2443997.75</v>
      </c>
      <c r="D12" s="73">
        <v>2095674.75</v>
      </c>
      <c r="E12" s="73">
        <v>1828559</v>
      </c>
      <c r="F12" s="73">
        <v>1515740.5</v>
      </c>
      <c r="G12" s="73">
        <v>353729.75</v>
      </c>
      <c r="H12" s="73">
        <v>328610.25</v>
      </c>
      <c r="I12" s="17">
        <v>257180.25</v>
      </c>
      <c r="J12" s="13">
        <v>4149.25</v>
      </c>
      <c r="K12" s="13">
        <v>65027.75</v>
      </c>
      <c r="L12" s="13">
        <v>26213.5</v>
      </c>
      <c r="M12" s="13"/>
    </row>
    <row r="13" spans="1:15">
      <c r="A13" s="5">
        <v>5</v>
      </c>
      <c r="B13" s="73">
        <v>3531783.2</v>
      </c>
      <c r="C13" s="73">
        <v>1955198.2</v>
      </c>
      <c r="D13" s="73">
        <v>1676539.8</v>
      </c>
      <c r="E13" s="73">
        <v>1462847.2</v>
      </c>
      <c r="F13" s="73">
        <v>1212592.3999999999</v>
      </c>
      <c r="G13" s="17">
        <v>282983.8</v>
      </c>
      <c r="H13" s="17">
        <v>262888.2</v>
      </c>
      <c r="I13" s="17">
        <v>205744.2</v>
      </c>
      <c r="J13" s="13">
        <v>3319.4</v>
      </c>
      <c r="K13" s="13">
        <v>52022.2</v>
      </c>
      <c r="L13" s="13">
        <v>20970.8</v>
      </c>
      <c r="M13" s="13"/>
    </row>
    <row r="14" spans="1:15">
      <c r="A14" s="5">
        <v>6</v>
      </c>
      <c r="B14" s="73">
        <v>2943152.6666666665</v>
      </c>
      <c r="C14" s="73">
        <v>1629331.8333333333</v>
      </c>
      <c r="D14" s="73">
        <v>1397116.5</v>
      </c>
      <c r="E14" s="73">
        <v>1219039.3333333333</v>
      </c>
      <c r="F14" s="73">
        <v>1010493.6666666666</v>
      </c>
      <c r="G14" s="17">
        <v>235819.83333333334</v>
      </c>
      <c r="H14" s="17">
        <v>219073.5</v>
      </c>
      <c r="I14" s="17">
        <v>171453.5</v>
      </c>
      <c r="J14" s="13">
        <v>2766.1666666666665</v>
      </c>
      <c r="K14" s="13">
        <v>43351.833333333336</v>
      </c>
      <c r="L14" s="13">
        <v>17475.666666666668</v>
      </c>
      <c r="M14" s="13"/>
    </row>
    <row r="15" spans="1:15">
      <c r="A15" s="5">
        <v>7</v>
      </c>
      <c r="B15" s="73">
        <v>2522702.2857142859</v>
      </c>
      <c r="C15" s="73">
        <v>1396570.142857143</v>
      </c>
      <c r="D15" s="73">
        <v>1197528.4285714286</v>
      </c>
      <c r="E15" s="73">
        <v>1044890.8571428572</v>
      </c>
      <c r="F15" s="73">
        <v>866137.42857142852</v>
      </c>
      <c r="G15" s="17">
        <v>202131.28571428571</v>
      </c>
      <c r="H15" s="17">
        <v>187777.28571428571</v>
      </c>
      <c r="I15" s="17">
        <v>146960.14285714287</v>
      </c>
      <c r="J15" s="13">
        <v>2371</v>
      </c>
      <c r="K15" s="13">
        <v>37158.714285714283</v>
      </c>
      <c r="L15" s="13">
        <v>14979.142857142857</v>
      </c>
      <c r="M15" s="13"/>
    </row>
    <row r="16" spans="1:15">
      <c r="A16" s="5">
        <v>8</v>
      </c>
      <c r="B16" s="73">
        <v>2207364.5</v>
      </c>
      <c r="C16" s="73">
        <v>1221998.875</v>
      </c>
      <c r="D16" s="73">
        <v>1047837.375</v>
      </c>
      <c r="E16" s="73">
        <v>914279.5</v>
      </c>
      <c r="F16" s="73">
        <v>757870.25</v>
      </c>
      <c r="G16" s="17">
        <v>176864.875</v>
      </c>
      <c r="H16" s="17">
        <v>164305.125</v>
      </c>
      <c r="I16" s="17">
        <v>128590.125</v>
      </c>
      <c r="J16" s="13">
        <v>2074.625</v>
      </c>
      <c r="K16" s="13">
        <v>32513.875</v>
      </c>
      <c r="L16" s="13">
        <v>13106.75</v>
      </c>
      <c r="M16" s="13"/>
    </row>
    <row r="17" spans="1:13">
      <c r="A17" s="5">
        <v>9</v>
      </c>
      <c r="B17" s="73">
        <v>1962101.7777777778</v>
      </c>
      <c r="C17" s="73">
        <v>1086221.2222222222</v>
      </c>
      <c r="D17" s="73">
        <v>931411</v>
      </c>
      <c r="E17" s="73">
        <v>812692.88888888888</v>
      </c>
      <c r="F17" s="73">
        <v>673662.4444444445</v>
      </c>
      <c r="G17" s="17">
        <v>157213.22222222222</v>
      </c>
      <c r="H17" s="17">
        <v>146049</v>
      </c>
      <c r="I17" s="17">
        <v>114302.33333333333</v>
      </c>
      <c r="J17" s="13">
        <v>1844.1111111111111</v>
      </c>
      <c r="K17" s="13">
        <v>28901.222222222223</v>
      </c>
      <c r="L17" s="13">
        <v>11650.444444444445</v>
      </c>
      <c r="M17" s="13"/>
    </row>
    <row r="18" spans="1:13">
      <c r="A18" s="5">
        <v>10</v>
      </c>
      <c r="B18" s="73">
        <v>1765891.6</v>
      </c>
      <c r="C18" s="73">
        <v>977599.1</v>
      </c>
      <c r="D18" s="73">
        <v>838269.9</v>
      </c>
      <c r="E18" s="73">
        <v>731423.6</v>
      </c>
      <c r="F18" s="73">
        <v>606296.19999999995</v>
      </c>
      <c r="G18" s="17">
        <v>141491.9</v>
      </c>
      <c r="H18" s="17">
        <v>131444.1</v>
      </c>
      <c r="I18" s="13">
        <v>102872.1</v>
      </c>
      <c r="J18" s="13">
        <v>1659.7</v>
      </c>
      <c r="K18" s="13">
        <v>26011.1</v>
      </c>
      <c r="L18" s="13">
        <v>10485.4</v>
      </c>
      <c r="M18" s="13"/>
    </row>
    <row r="19" spans="1:13">
      <c r="A19" s="5">
        <v>11</v>
      </c>
      <c r="B19" s="73">
        <v>1605356</v>
      </c>
      <c r="C19" s="73">
        <v>888726.45454545459</v>
      </c>
      <c r="D19" s="73">
        <v>762063.54545454541</v>
      </c>
      <c r="E19" s="73">
        <v>664930.54545454541</v>
      </c>
      <c r="F19" s="73">
        <v>551178.36363636365</v>
      </c>
      <c r="G19" s="17">
        <v>128629</v>
      </c>
      <c r="H19" s="17">
        <v>119494.63636363637</v>
      </c>
      <c r="I19" s="13">
        <v>93520.090909090912</v>
      </c>
      <c r="J19" s="13">
        <v>1508.8181818181818</v>
      </c>
      <c r="K19" s="13">
        <v>23646.454545454544</v>
      </c>
      <c r="L19" s="13">
        <v>9532.181818181818</v>
      </c>
      <c r="M19" s="13"/>
    </row>
    <row r="20" spans="1:13">
      <c r="A20" s="5">
        <v>12</v>
      </c>
      <c r="B20" s="73">
        <v>1471576.3333333333</v>
      </c>
      <c r="C20" s="73">
        <v>814665.91666666663</v>
      </c>
      <c r="D20" s="73">
        <v>698558.25</v>
      </c>
      <c r="E20" s="73">
        <v>609519.66666666663</v>
      </c>
      <c r="F20" s="73">
        <v>505246.83333333331</v>
      </c>
      <c r="G20" s="17">
        <v>117909.91666666667</v>
      </c>
      <c r="H20" s="13">
        <v>109536.75</v>
      </c>
      <c r="I20" s="13">
        <v>85726.75</v>
      </c>
      <c r="J20" s="13">
        <v>1383.0833333333333</v>
      </c>
      <c r="K20" s="13">
        <v>21675.916666666668</v>
      </c>
      <c r="L20" s="13">
        <v>8737.8333333333339</v>
      </c>
      <c r="M20" s="13"/>
    </row>
    <row r="21" spans="1:13">
      <c r="A21" s="5">
        <v>13</v>
      </c>
      <c r="B21" s="73">
        <v>1358378.1538461538</v>
      </c>
      <c r="C21" s="73">
        <v>751999.30769230775</v>
      </c>
      <c r="D21" s="73">
        <v>644823</v>
      </c>
      <c r="E21" s="73">
        <v>562633.5384615385</v>
      </c>
      <c r="F21" s="73">
        <v>466381.69230769231</v>
      </c>
      <c r="G21" s="13">
        <v>108839.92307692308</v>
      </c>
      <c r="H21" s="13">
        <v>101110.84615384616</v>
      </c>
      <c r="I21" s="13">
        <v>79132.38461538461</v>
      </c>
      <c r="J21" s="13">
        <v>1276.6923076923076</v>
      </c>
      <c r="K21" s="13">
        <v>20008.538461538461</v>
      </c>
      <c r="L21" s="13">
        <v>8065.6923076923076</v>
      </c>
      <c r="M21" s="13"/>
    </row>
    <row r="22" spans="1:13">
      <c r="A22" s="5">
        <v>14</v>
      </c>
      <c r="B22" s="73">
        <v>1261351.142857143</v>
      </c>
      <c r="C22" s="73">
        <v>698285.07142857148</v>
      </c>
      <c r="D22" s="73">
        <v>598764.21428571432</v>
      </c>
      <c r="E22" s="73">
        <v>522445.42857142858</v>
      </c>
      <c r="F22" s="73">
        <v>433068.71428571426</v>
      </c>
      <c r="G22" s="13">
        <v>101065.64285714286</v>
      </c>
      <c r="H22" s="13">
        <v>93888.642857142855</v>
      </c>
      <c r="I22" s="13">
        <v>73480.071428571435</v>
      </c>
      <c r="J22" s="13">
        <v>1185.5</v>
      </c>
      <c r="K22" s="13">
        <v>18579.357142857141</v>
      </c>
      <c r="L22" s="13">
        <v>7489.5714285714284</v>
      </c>
      <c r="M22" s="13"/>
    </row>
    <row r="23" spans="1:13">
      <c r="A23" s="5">
        <v>15</v>
      </c>
      <c r="B23" s="73">
        <v>1177261.0666666667</v>
      </c>
      <c r="C23" s="73">
        <v>651732.73333333328</v>
      </c>
      <c r="D23" s="73">
        <v>558846.6</v>
      </c>
      <c r="E23" s="73">
        <v>487615.73333333334</v>
      </c>
      <c r="F23" s="73">
        <v>404197.46666666667</v>
      </c>
      <c r="G23" s="13">
        <v>94327.933333333334</v>
      </c>
      <c r="H23" s="13">
        <v>87629.4</v>
      </c>
      <c r="I23" s="13">
        <v>68581.399999999994</v>
      </c>
      <c r="J23" s="13">
        <v>1106.4666666666667</v>
      </c>
      <c r="K23" s="13">
        <v>17340.733333333334</v>
      </c>
      <c r="L23" s="13">
        <v>6990.2666666666664</v>
      </c>
      <c r="M23" s="13"/>
    </row>
    <row r="24" spans="1:13">
      <c r="A24" s="5">
        <v>16</v>
      </c>
      <c r="B24" s="73">
        <v>1103682.25</v>
      </c>
      <c r="C24" s="73">
        <v>610999.4375</v>
      </c>
      <c r="D24" s="73">
        <v>523918.6875</v>
      </c>
      <c r="E24" s="73">
        <v>457139.75</v>
      </c>
      <c r="F24" s="73">
        <v>378935.125</v>
      </c>
      <c r="G24" s="13">
        <v>88432.4375</v>
      </c>
      <c r="H24" s="13">
        <v>82152.5625</v>
      </c>
      <c r="I24" s="13">
        <v>64295.0625</v>
      </c>
      <c r="J24" s="13">
        <v>1037.3125</v>
      </c>
      <c r="K24" s="13">
        <v>16256.9375</v>
      </c>
      <c r="L24" s="13">
        <v>6553.375</v>
      </c>
      <c r="M24" s="13"/>
    </row>
    <row r="25" spans="1:13">
      <c r="A25" s="5">
        <v>17</v>
      </c>
      <c r="B25" s="73">
        <v>1038759.7647058824</v>
      </c>
      <c r="C25" s="73">
        <v>575058.29411764711</v>
      </c>
      <c r="D25" s="73">
        <v>493099.9411764706</v>
      </c>
      <c r="E25" s="73">
        <v>430249.17647058825</v>
      </c>
      <c r="F25" s="73">
        <v>356644.82352941175</v>
      </c>
      <c r="G25" s="13">
        <v>83230.529411764699</v>
      </c>
      <c r="H25" s="13">
        <v>77320.058823529413</v>
      </c>
      <c r="I25" s="13">
        <v>60513</v>
      </c>
      <c r="J25" s="13">
        <v>976.29411764705878</v>
      </c>
      <c r="K25" s="13">
        <v>15300.64705882353</v>
      </c>
      <c r="L25" s="13">
        <v>6167.8823529411766</v>
      </c>
      <c r="M25" s="13"/>
    </row>
    <row r="26" spans="1:13">
      <c r="A26" s="5">
        <v>18</v>
      </c>
      <c r="B26" s="73">
        <v>981050.88888888888</v>
      </c>
      <c r="C26" s="73">
        <v>543110.61111111112</v>
      </c>
      <c r="D26" s="73">
        <v>465705.5</v>
      </c>
      <c r="E26" s="73">
        <v>406346.44444444444</v>
      </c>
      <c r="F26" s="73">
        <v>336831.22222222225</v>
      </c>
      <c r="G26" s="13">
        <v>78606.611111111109</v>
      </c>
      <c r="H26" s="13">
        <v>73024.5</v>
      </c>
      <c r="I26" s="13">
        <v>57151.166666666664</v>
      </c>
      <c r="J26" s="13">
        <v>922.05555555555554</v>
      </c>
      <c r="K26" s="13">
        <v>14450.611111111111</v>
      </c>
      <c r="L26" s="13">
        <v>5825.2222222222226</v>
      </c>
      <c r="M26" s="13"/>
    </row>
    <row r="27" spans="1:13">
      <c r="A27" s="5">
        <v>19</v>
      </c>
      <c r="B27" s="73">
        <v>929416.63157894742</v>
      </c>
      <c r="C27" s="73">
        <v>514525.84210526315</v>
      </c>
      <c r="D27" s="73">
        <v>441194.68421052629</v>
      </c>
      <c r="E27" s="73">
        <v>384959.78947368421</v>
      </c>
      <c r="F27" s="73">
        <v>319103.26315789472</v>
      </c>
      <c r="G27" s="13">
        <v>74469.421052631573</v>
      </c>
      <c r="H27" s="13">
        <v>69181.105263157893</v>
      </c>
      <c r="I27" s="13">
        <v>54143.210526315786</v>
      </c>
      <c r="J27" s="13">
        <v>873.52631578947364</v>
      </c>
      <c r="K27" s="13">
        <v>13690.052631578947</v>
      </c>
      <c r="L27" s="13">
        <v>5518.6315789473683</v>
      </c>
      <c r="M27" s="13"/>
    </row>
    <row r="28" spans="1:13">
      <c r="A28" s="5">
        <v>20</v>
      </c>
      <c r="B28" s="73">
        <v>882945.8</v>
      </c>
      <c r="C28" s="73">
        <v>488799.55</v>
      </c>
      <c r="D28" s="73">
        <v>419134.95</v>
      </c>
      <c r="E28" s="73">
        <v>365711.8</v>
      </c>
      <c r="F28" s="73">
        <v>303148.09999999998</v>
      </c>
      <c r="G28" s="13">
        <v>70745.95</v>
      </c>
      <c r="H28" s="13">
        <v>65722.05</v>
      </c>
      <c r="I28" s="13">
        <v>51436.05</v>
      </c>
      <c r="J28" s="13">
        <v>829.85</v>
      </c>
      <c r="K28" s="13">
        <v>13005.55</v>
      </c>
      <c r="L28" s="13">
        <v>5242.7</v>
      </c>
      <c r="M28" s="13"/>
    </row>
    <row r="29" spans="1:13">
      <c r="A29" s="5">
        <v>21</v>
      </c>
      <c r="B29" s="73">
        <v>840900.76190476189</v>
      </c>
      <c r="C29" s="73">
        <v>465523.38095238095</v>
      </c>
      <c r="D29" s="73">
        <v>399176.14285714284</v>
      </c>
      <c r="E29" s="73">
        <v>348296.95238095237</v>
      </c>
      <c r="F29" s="17">
        <v>288712.47619047621</v>
      </c>
      <c r="G29" s="13">
        <v>67377.095238095237</v>
      </c>
      <c r="H29" s="13">
        <v>62592.428571428572</v>
      </c>
      <c r="I29" s="13">
        <v>48986.714285714283</v>
      </c>
      <c r="J29" s="13">
        <v>790.33333333333337</v>
      </c>
      <c r="K29" s="13">
        <v>12386.238095238095</v>
      </c>
      <c r="L29" s="13">
        <v>4993.0476190476193</v>
      </c>
      <c r="M29" s="13"/>
    </row>
    <row r="30" spans="1:13">
      <c r="A30" s="5">
        <v>22</v>
      </c>
      <c r="B30" s="73">
        <v>802678</v>
      </c>
      <c r="C30" s="73">
        <v>444363.22727272729</v>
      </c>
      <c r="D30" s="73">
        <v>381031.77272727271</v>
      </c>
      <c r="E30" s="73">
        <v>332465.27272727271</v>
      </c>
      <c r="F30" s="17">
        <v>275589.18181818182</v>
      </c>
      <c r="G30" s="13">
        <v>64314.5</v>
      </c>
      <c r="H30" s="13">
        <v>59747.318181818184</v>
      </c>
      <c r="I30" s="13">
        <v>46760.045454545456</v>
      </c>
      <c r="J30" s="13">
        <v>754.40909090909088</v>
      </c>
      <c r="K30" s="13">
        <v>11823.227272727272</v>
      </c>
      <c r="L30" s="13">
        <v>4766.090909090909</v>
      </c>
      <c r="M30" s="13"/>
    </row>
    <row r="31" spans="1:13">
      <c r="A31" s="5">
        <v>23</v>
      </c>
      <c r="B31" s="73">
        <v>767778.95652173914</v>
      </c>
      <c r="C31" s="73">
        <v>425043.08695652173</v>
      </c>
      <c r="D31" s="73">
        <v>364465.17391304346</v>
      </c>
      <c r="E31" s="73">
        <v>318010.26086956525</v>
      </c>
      <c r="F31" s="17">
        <v>263607.04347826086</v>
      </c>
      <c r="G31" s="13">
        <v>61518.217391304344</v>
      </c>
      <c r="H31" s="13">
        <v>57149.608695652176</v>
      </c>
      <c r="I31" s="13">
        <v>44727</v>
      </c>
      <c r="J31" s="13">
        <v>721.60869565217388</v>
      </c>
      <c r="K31" s="13">
        <v>11309.173913043478</v>
      </c>
      <c r="L31" s="13">
        <v>4558.869565217391</v>
      </c>
      <c r="M31" s="13"/>
    </row>
    <row r="32" spans="1:13">
      <c r="A32" s="5">
        <v>24</v>
      </c>
      <c r="B32" s="73">
        <v>735788.16666666663</v>
      </c>
      <c r="C32" s="73">
        <v>407332.95833333331</v>
      </c>
      <c r="D32" s="73">
        <v>349279.125</v>
      </c>
      <c r="E32" s="73">
        <v>304759.83333333331</v>
      </c>
      <c r="F32" s="17">
        <v>252623.41666666666</v>
      </c>
      <c r="G32" s="13">
        <v>58954.958333333336</v>
      </c>
      <c r="H32" s="13">
        <v>54768.375</v>
      </c>
      <c r="I32" s="13">
        <v>42863.375</v>
      </c>
      <c r="J32" s="13">
        <v>691.54166666666663</v>
      </c>
      <c r="K32" s="13">
        <v>10837.958333333334</v>
      </c>
      <c r="L32" s="13">
        <v>4368.916666666667</v>
      </c>
      <c r="M32" s="13"/>
    </row>
    <row r="33" spans="1:13">
      <c r="A33" s="5">
        <v>25</v>
      </c>
      <c r="B33" s="73">
        <v>706356.64</v>
      </c>
      <c r="C33" s="73">
        <v>391039.64</v>
      </c>
      <c r="D33" s="73">
        <v>335307.96000000002</v>
      </c>
      <c r="E33" s="73">
        <v>292569.44</v>
      </c>
      <c r="F33" s="17">
        <v>242518.48</v>
      </c>
      <c r="G33" s="13">
        <v>56596.76</v>
      </c>
      <c r="H33" s="13">
        <v>52577.64</v>
      </c>
      <c r="I33" s="13">
        <v>41148.839999999997</v>
      </c>
      <c r="J33" s="13">
        <v>663.88</v>
      </c>
      <c r="K33" s="13">
        <v>10404.44</v>
      </c>
      <c r="L33" s="13">
        <v>4194.16</v>
      </c>
      <c r="M33" s="13"/>
    </row>
    <row r="34" spans="1:13">
      <c r="A34" s="5">
        <v>26</v>
      </c>
      <c r="B34" s="73">
        <v>679189.07692307688</v>
      </c>
      <c r="C34" s="73">
        <v>375999.65384615387</v>
      </c>
      <c r="D34" s="73">
        <v>322411.5</v>
      </c>
      <c r="E34" s="17">
        <v>281316.76923076925</v>
      </c>
      <c r="F34" s="17">
        <v>233190.84615384616</v>
      </c>
      <c r="G34" s="13">
        <v>54419.961538461539</v>
      </c>
      <c r="H34" s="13">
        <v>50555.423076923078</v>
      </c>
      <c r="I34" s="13">
        <v>39566.192307692305</v>
      </c>
      <c r="J34" s="13">
        <v>638.34615384615381</v>
      </c>
      <c r="K34" s="13">
        <v>10004.26923076923</v>
      </c>
      <c r="L34" s="13">
        <v>4032.8461538461538</v>
      </c>
      <c r="M34" s="13"/>
    </row>
    <row r="35" spans="1:13">
      <c r="A35" s="5">
        <v>27</v>
      </c>
      <c r="B35" s="73">
        <v>654033.92592592596</v>
      </c>
      <c r="C35" s="73">
        <v>362073.74074074073</v>
      </c>
      <c r="D35" s="73">
        <v>310470.33333333331</v>
      </c>
      <c r="E35" s="17">
        <v>270897.62962962961</v>
      </c>
      <c r="F35" s="17">
        <v>224554.14814814815</v>
      </c>
      <c r="G35" s="13">
        <v>52404.407407407409</v>
      </c>
      <c r="H35" s="13">
        <v>48683</v>
      </c>
      <c r="I35" s="13">
        <v>38100.777777777781</v>
      </c>
      <c r="J35" s="13">
        <v>614.7037037037037</v>
      </c>
      <c r="K35" s="13">
        <v>9633.7407407407409</v>
      </c>
      <c r="L35" s="13">
        <v>3883.4814814814813</v>
      </c>
      <c r="M35" s="13"/>
    </row>
    <row r="36" spans="1:13">
      <c r="A36" s="5">
        <v>28</v>
      </c>
      <c r="B36" s="73">
        <v>630675.57142857148</v>
      </c>
      <c r="C36" s="73">
        <v>349142.53571428574</v>
      </c>
      <c r="D36" s="73">
        <v>299382.10714285716</v>
      </c>
      <c r="E36" s="17">
        <v>261222.71428571429</v>
      </c>
      <c r="F36" s="17">
        <v>216534.35714285713</v>
      </c>
      <c r="G36" s="13">
        <v>50532.821428571428</v>
      </c>
      <c r="H36" s="13">
        <v>46944.321428571428</v>
      </c>
      <c r="I36" s="13">
        <v>36740.035714285717</v>
      </c>
      <c r="J36" s="13">
        <v>592.75</v>
      </c>
      <c r="K36" s="13">
        <v>9289.6785714285706</v>
      </c>
      <c r="L36" s="13">
        <v>3744.7857142857142</v>
      </c>
      <c r="M36" s="13"/>
    </row>
    <row r="37" spans="1:13">
      <c r="A37" s="5">
        <v>29</v>
      </c>
      <c r="B37" s="73">
        <v>608928.13793103443</v>
      </c>
      <c r="C37" s="73">
        <v>337103.13793103449</v>
      </c>
      <c r="D37" s="73">
        <v>289058.58620689658</v>
      </c>
      <c r="E37" s="17">
        <v>252215.03448275861</v>
      </c>
      <c r="F37" s="17">
        <v>209067.6551724138</v>
      </c>
      <c r="G37" s="13">
        <v>48790.310344827587</v>
      </c>
      <c r="H37" s="13">
        <v>45325.551724137928</v>
      </c>
      <c r="I37" s="13">
        <v>35473.137931034486</v>
      </c>
      <c r="J37" s="13">
        <v>572.31034482758616</v>
      </c>
      <c r="K37" s="13">
        <v>8969.3448275862065</v>
      </c>
      <c r="L37" s="13">
        <v>3615.655172413793</v>
      </c>
      <c r="M37" s="13"/>
    </row>
    <row r="38" spans="1:13">
      <c r="A38" s="5">
        <v>30</v>
      </c>
      <c r="B38" s="73">
        <v>588630.53333333333</v>
      </c>
      <c r="C38" s="73">
        <v>325866.36666666664</v>
      </c>
      <c r="D38" s="17">
        <v>279423.3</v>
      </c>
      <c r="E38" s="17">
        <v>243807.86666666667</v>
      </c>
      <c r="F38" s="17">
        <v>202098.73333333334</v>
      </c>
      <c r="G38" s="13">
        <v>47163.966666666667</v>
      </c>
      <c r="H38" s="13">
        <v>43814.7</v>
      </c>
      <c r="I38" s="13">
        <v>34290.699999999997</v>
      </c>
      <c r="J38" s="13">
        <v>553.23333333333335</v>
      </c>
      <c r="K38" s="13">
        <v>8670.3666666666668</v>
      </c>
      <c r="L38" s="13">
        <v>3495.1333333333332</v>
      </c>
      <c r="M38" s="13"/>
    </row>
    <row r="39" spans="1:13">
      <c r="A39" s="5">
        <v>31</v>
      </c>
      <c r="B39" s="73">
        <v>569642.45161290327</v>
      </c>
      <c r="C39" s="73">
        <v>315354.54838709679</v>
      </c>
      <c r="D39" s="17">
        <v>270409.6451612903</v>
      </c>
      <c r="E39" s="17">
        <v>235943.09677419355</v>
      </c>
      <c r="F39" s="17">
        <v>195579.4193548387</v>
      </c>
      <c r="G39" s="13">
        <v>45642.548387096773</v>
      </c>
      <c r="H39" s="13">
        <v>42401.322580645159</v>
      </c>
      <c r="I39" s="13">
        <v>33184.548387096773</v>
      </c>
      <c r="J39" s="13">
        <v>535.38709677419354</v>
      </c>
      <c r="K39" s="13">
        <v>8390.677419354839</v>
      </c>
      <c r="L39" s="13">
        <v>3382.3870967741937</v>
      </c>
      <c r="M39" s="13"/>
    </row>
    <row r="40" spans="1:13">
      <c r="A40" s="5">
        <v>32</v>
      </c>
      <c r="B40" s="73">
        <v>551841.125</v>
      </c>
      <c r="C40" s="73">
        <v>305499.71875</v>
      </c>
      <c r="D40" s="17">
        <v>261959.34375</v>
      </c>
      <c r="E40" s="17">
        <v>228569.875</v>
      </c>
      <c r="F40" s="17">
        <v>189467.5625</v>
      </c>
      <c r="G40" s="13">
        <v>44216.21875</v>
      </c>
      <c r="H40" s="13">
        <v>41076.28125</v>
      </c>
      <c r="I40" s="13">
        <v>32147.53125</v>
      </c>
      <c r="J40" s="13">
        <v>518.65625</v>
      </c>
      <c r="K40" s="13">
        <v>8128.46875</v>
      </c>
      <c r="L40" s="13">
        <v>3276.6875</v>
      </c>
      <c r="M40" s="13"/>
    </row>
    <row r="41" spans="1:13">
      <c r="A41" s="5">
        <v>33</v>
      </c>
      <c r="B41" s="73">
        <v>535118.66666666663</v>
      </c>
      <c r="C41" s="73">
        <v>296242.15151515149</v>
      </c>
      <c r="D41" s="17">
        <v>254021.18181818182</v>
      </c>
      <c r="E41" s="17">
        <v>221643.51515151514</v>
      </c>
      <c r="F41" s="17">
        <v>183726.12121212122</v>
      </c>
      <c r="G41" s="13">
        <v>42876.333333333336</v>
      </c>
      <c r="H41" s="13">
        <v>39831.545454545456</v>
      </c>
      <c r="I41" s="13">
        <v>31173.363636363636</v>
      </c>
      <c r="J41" s="13">
        <v>502.93939393939394</v>
      </c>
      <c r="K41" s="13">
        <v>7882.151515151515</v>
      </c>
      <c r="L41" s="13">
        <v>3177.3939393939395</v>
      </c>
      <c r="M41" s="13"/>
    </row>
    <row r="42" spans="1:13">
      <c r="A42" s="5">
        <v>34</v>
      </c>
      <c r="B42" s="73">
        <v>519379.8823529412</v>
      </c>
      <c r="C42" s="17">
        <v>287529.14705882355</v>
      </c>
      <c r="D42" s="17">
        <v>246549.9705882353</v>
      </c>
      <c r="E42" s="17">
        <v>215124.58823529413</v>
      </c>
      <c r="F42" s="17">
        <v>178322.41176470587</v>
      </c>
      <c r="G42" s="13">
        <v>41615.26470588235</v>
      </c>
      <c r="H42" s="13">
        <v>38660.029411764706</v>
      </c>
      <c r="I42" s="13">
        <v>30256.5</v>
      </c>
      <c r="J42" s="13">
        <v>488.14705882352939</v>
      </c>
      <c r="K42" s="13">
        <v>7650.3235294117649</v>
      </c>
      <c r="L42" s="13">
        <v>3083.9411764705883</v>
      </c>
      <c r="M42" s="13"/>
    </row>
    <row r="43" spans="1:13">
      <c r="A43" s="5">
        <v>35</v>
      </c>
      <c r="B43" s="73">
        <v>504540.45714285714</v>
      </c>
      <c r="C43" s="17">
        <v>279314.02857142856</v>
      </c>
      <c r="D43" s="17">
        <v>239505.6857142857</v>
      </c>
      <c r="E43" s="17">
        <v>208978.17142857143</v>
      </c>
      <c r="F43" s="17">
        <v>173227.48571428572</v>
      </c>
      <c r="G43" s="13">
        <v>40426.257142857146</v>
      </c>
      <c r="H43" s="13">
        <v>37555.457142857143</v>
      </c>
      <c r="I43" s="13">
        <v>29392.028571428571</v>
      </c>
      <c r="J43" s="13">
        <v>474.2</v>
      </c>
      <c r="K43" s="13">
        <v>7431.7428571428572</v>
      </c>
      <c r="L43" s="13">
        <v>2995.8285714285716</v>
      </c>
      <c r="M43" s="13"/>
    </row>
    <row r="44" spans="1:13">
      <c r="A44" s="5">
        <v>36</v>
      </c>
      <c r="B44" s="73">
        <v>490525.44444444444</v>
      </c>
      <c r="C44" s="17">
        <v>271555.30555555556</v>
      </c>
      <c r="D44" s="17">
        <v>232852.75</v>
      </c>
      <c r="E44" s="17">
        <v>203173.22222222222</v>
      </c>
      <c r="F44" s="17">
        <v>168415.61111111112</v>
      </c>
      <c r="G44" s="13">
        <v>39303.305555555555</v>
      </c>
      <c r="H44" s="13">
        <v>36512.25</v>
      </c>
      <c r="I44" s="13">
        <v>28575.583333333332</v>
      </c>
      <c r="J44" s="13">
        <v>461.02777777777777</v>
      </c>
      <c r="K44" s="13">
        <v>7225.3055555555557</v>
      </c>
      <c r="L44" s="13">
        <v>2912.6111111111113</v>
      </c>
      <c r="M44" s="13"/>
    </row>
    <row r="45" spans="1:13">
      <c r="A45" s="5">
        <v>37</v>
      </c>
      <c r="B45" s="73">
        <v>477268</v>
      </c>
      <c r="C45" s="17">
        <v>264215.97297297296</v>
      </c>
      <c r="D45" s="17">
        <v>226559.43243243243</v>
      </c>
      <c r="E45" s="17">
        <v>197682.05405405405</v>
      </c>
      <c r="F45" s="17">
        <v>163863.83783783784</v>
      </c>
      <c r="G45" s="13">
        <v>38241.054054054053</v>
      </c>
      <c r="H45" s="13">
        <v>35525.432432432433</v>
      </c>
      <c r="I45" s="13">
        <v>27803.27027027027</v>
      </c>
      <c r="J45" s="13">
        <v>448.56756756756755</v>
      </c>
      <c r="K45" s="13">
        <v>7030.0270270270266</v>
      </c>
      <c r="L45" s="13">
        <v>2833.8918918918921</v>
      </c>
      <c r="M45" s="13"/>
    </row>
    <row r="46" spans="1:13">
      <c r="A46" s="5">
        <v>38</v>
      </c>
      <c r="B46" s="73">
        <v>464708.31578947371</v>
      </c>
      <c r="C46" s="17">
        <v>257262.92105263157</v>
      </c>
      <c r="D46" s="17">
        <v>220597.34210526315</v>
      </c>
      <c r="E46" s="17">
        <v>192479.89473684211</v>
      </c>
      <c r="F46" s="17">
        <v>159551.63157894736</v>
      </c>
      <c r="G46" s="13">
        <v>37234.710526315786</v>
      </c>
      <c r="H46" s="13">
        <v>34590.552631578947</v>
      </c>
      <c r="I46" s="13">
        <v>27071.605263157893</v>
      </c>
      <c r="J46" s="13">
        <v>436.76315789473682</v>
      </c>
      <c r="K46" s="13">
        <v>6845.0263157894733</v>
      </c>
      <c r="L46" s="13">
        <v>2759.3157894736842</v>
      </c>
      <c r="M46" s="13"/>
    </row>
    <row r="47" spans="1:13">
      <c r="A47" s="5">
        <v>39</v>
      </c>
      <c r="B47" s="73">
        <v>452792.71794871794</v>
      </c>
      <c r="C47" s="17">
        <v>250666.43589743591</v>
      </c>
      <c r="D47" s="17">
        <v>214941</v>
      </c>
      <c r="E47" s="17">
        <v>187544.51282051281</v>
      </c>
      <c r="F47" s="17">
        <v>155460.56410256409</v>
      </c>
      <c r="G47" s="13">
        <v>36279.974358974359</v>
      </c>
      <c r="H47" s="13">
        <v>33703.615384615383</v>
      </c>
      <c r="I47" s="13">
        <v>26377.461538461539</v>
      </c>
      <c r="J47" s="13">
        <v>425.56410256410254</v>
      </c>
      <c r="K47" s="13">
        <v>6669.5128205128203</v>
      </c>
      <c r="L47" s="13">
        <v>2688.5641025641025</v>
      </c>
      <c r="M47" s="13"/>
    </row>
    <row r="48" spans="1:13">
      <c r="A48" s="5">
        <v>40</v>
      </c>
      <c r="B48" s="73">
        <v>441472.9</v>
      </c>
      <c r="C48" s="17">
        <v>244399.77499999999</v>
      </c>
      <c r="D48" s="17">
        <v>209567.47500000001</v>
      </c>
      <c r="E48" s="17">
        <v>182855.9</v>
      </c>
      <c r="F48" s="17">
        <v>151574.04999999999</v>
      </c>
      <c r="G48" s="13">
        <v>35372.974999999999</v>
      </c>
      <c r="H48" s="13">
        <v>32861.025000000001</v>
      </c>
      <c r="I48" s="13">
        <v>25718.025000000001</v>
      </c>
      <c r="J48" s="13">
        <v>414.92500000000001</v>
      </c>
      <c r="K48" s="13">
        <v>6502.7749999999996</v>
      </c>
      <c r="L48" s="13">
        <v>2621.35</v>
      </c>
      <c r="M48" s="13"/>
    </row>
    <row r="49" spans="1:13">
      <c r="A49" s="5">
        <v>41</v>
      </c>
      <c r="B49" s="73">
        <v>430705.26829268294</v>
      </c>
      <c r="C49" s="17">
        <v>238438.80487804877</v>
      </c>
      <c r="D49" s="17">
        <v>204456.07317073172</v>
      </c>
      <c r="E49" s="17">
        <v>178396</v>
      </c>
      <c r="F49" s="17">
        <v>147877.12195121951</v>
      </c>
      <c r="G49" s="13">
        <v>34510.219512195123</v>
      </c>
      <c r="H49" s="13">
        <v>32059.536585365855</v>
      </c>
      <c r="I49" s="13">
        <v>25090.756097560974</v>
      </c>
      <c r="J49" s="13">
        <v>404.80487804878049</v>
      </c>
      <c r="K49" s="13">
        <v>6344.1707317073169</v>
      </c>
      <c r="L49" s="13">
        <v>2557.4146341463415</v>
      </c>
      <c r="M49" s="13"/>
    </row>
    <row r="50" spans="1:13">
      <c r="A50" s="5">
        <v>42</v>
      </c>
      <c r="B50" s="73">
        <v>420450.38095238095</v>
      </c>
      <c r="C50" s="17">
        <v>232761.69047619047</v>
      </c>
      <c r="D50" s="17">
        <v>199588.07142857142</v>
      </c>
      <c r="E50" s="17">
        <v>174148.47619047618</v>
      </c>
      <c r="F50" s="17">
        <v>144356.23809523811</v>
      </c>
      <c r="G50" s="13">
        <v>33688.547619047618</v>
      </c>
      <c r="H50" s="13">
        <v>31296.214285714286</v>
      </c>
      <c r="I50" s="13">
        <v>24493.357142857141</v>
      </c>
      <c r="J50" s="13">
        <v>395.16666666666669</v>
      </c>
      <c r="K50" s="13">
        <v>6193.1190476190477</v>
      </c>
      <c r="L50" s="13">
        <v>2496.5238095238096</v>
      </c>
      <c r="M50" s="13"/>
    </row>
    <row r="51" spans="1:13">
      <c r="A51" s="5">
        <v>43</v>
      </c>
      <c r="B51" s="73">
        <v>410672.46511627908</v>
      </c>
      <c r="C51" s="17">
        <v>227348.62790697673</v>
      </c>
      <c r="D51" s="17">
        <v>194946.48837209304</v>
      </c>
      <c r="E51" s="17">
        <v>170098.51162790696</v>
      </c>
      <c r="F51" s="17">
        <v>140999.11627906977</v>
      </c>
      <c r="G51" s="13">
        <v>32905.093023255817</v>
      </c>
      <c r="H51" s="13">
        <v>30568.39534883721</v>
      </c>
      <c r="I51" s="13">
        <v>23923.744186046511</v>
      </c>
      <c r="J51" s="13">
        <v>385.97674418604652</v>
      </c>
      <c r="K51" s="13">
        <v>6049.0930232558139</v>
      </c>
      <c r="L51" s="13">
        <v>2438.4651162790697</v>
      </c>
      <c r="M51" s="13"/>
    </row>
    <row r="52" spans="1:13">
      <c r="A52" s="5">
        <v>44</v>
      </c>
      <c r="B52" s="73">
        <v>401339</v>
      </c>
      <c r="C52" s="17">
        <v>222181.61363636365</v>
      </c>
      <c r="D52" s="17">
        <v>190515.88636363635</v>
      </c>
      <c r="E52" s="17">
        <v>166232.63636363635</v>
      </c>
      <c r="F52" s="17">
        <v>137794.59090909091</v>
      </c>
      <c r="G52" s="13">
        <v>32157.25</v>
      </c>
      <c r="H52" s="13">
        <v>29873.659090909092</v>
      </c>
      <c r="I52" s="13">
        <v>23380.022727272728</v>
      </c>
      <c r="J52" s="13">
        <v>377.20454545454544</v>
      </c>
      <c r="K52" s="13">
        <v>5911.613636363636</v>
      </c>
      <c r="L52" s="13">
        <v>2383.0454545454545</v>
      </c>
      <c r="M52" s="13"/>
    </row>
    <row r="53" spans="1:13">
      <c r="A53" s="5">
        <v>45</v>
      </c>
      <c r="B53" s="73">
        <v>392420.35555555555</v>
      </c>
      <c r="C53" s="17">
        <v>217244.24444444446</v>
      </c>
      <c r="D53" s="17">
        <v>186282.2</v>
      </c>
      <c r="E53" s="17">
        <v>162538.57777777777</v>
      </c>
      <c r="F53" s="17">
        <v>134732.48888888888</v>
      </c>
      <c r="G53" s="13">
        <v>31442.644444444446</v>
      </c>
      <c r="H53" s="13">
        <v>29209.8</v>
      </c>
      <c r="I53" s="13">
        <v>22860.466666666667</v>
      </c>
      <c r="J53" s="13">
        <v>368.82222222222219</v>
      </c>
      <c r="K53" s="13">
        <v>5780.2444444444445</v>
      </c>
      <c r="L53" s="13">
        <v>2330.088888888889</v>
      </c>
      <c r="M53" s="13"/>
    </row>
    <row r="54" spans="1:13">
      <c r="A54" s="5">
        <v>46</v>
      </c>
      <c r="B54" s="73">
        <v>383889.47826086957</v>
      </c>
      <c r="C54" s="17">
        <v>212521.54347826086</v>
      </c>
      <c r="D54" s="17">
        <v>182232.58695652173</v>
      </c>
      <c r="E54" s="17">
        <v>159005.13043478262</v>
      </c>
      <c r="F54" s="17">
        <v>131803.52173913043</v>
      </c>
      <c r="G54" s="13">
        <v>30759.108695652172</v>
      </c>
      <c r="H54" s="13">
        <v>28574.804347826088</v>
      </c>
      <c r="I54" s="13">
        <v>22363.5</v>
      </c>
      <c r="J54" s="13">
        <v>360.80434782608694</v>
      </c>
      <c r="K54" s="13">
        <v>5654.586956521739</v>
      </c>
      <c r="L54" s="13">
        <v>2279.4347826086955</v>
      </c>
      <c r="M54" s="13"/>
    </row>
    <row r="55" spans="1:13">
      <c r="A55" s="5">
        <v>47</v>
      </c>
      <c r="B55" s="73">
        <v>375721.61702127662</v>
      </c>
      <c r="C55" s="17">
        <v>207999.80851063831</v>
      </c>
      <c r="D55" s="17">
        <v>178355.29787234042</v>
      </c>
      <c r="E55" s="17">
        <v>155622.04255319148</v>
      </c>
      <c r="F55" s="17">
        <v>128999.19148936171</v>
      </c>
      <c r="G55" s="13">
        <v>30104.659574468085</v>
      </c>
      <c r="H55" s="13">
        <v>27966.829787234041</v>
      </c>
      <c r="I55" s="13">
        <v>21887.680851063829</v>
      </c>
      <c r="J55" s="13">
        <v>353.12765957446811</v>
      </c>
      <c r="K55" s="13">
        <v>5534.2765957446809</v>
      </c>
      <c r="L55" s="13">
        <v>2230.9361702127658</v>
      </c>
      <c r="M55" s="13"/>
    </row>
    <row r="56" spans="1:13">
      <c r="A56" s="5">
        <v>48</v>
      </c>
      <c r="B56" s="73">
        <v>367894.08333333331</v>
      </c>
      <c r="C56" s="17">
        <v>203666.47916666666</v>
      </c>
      <c r="D56" s="17">
        <v>174639.5625</v>
      </c>
      <c r="E56" s="17">
        <v>152379.91666666666</v>
      </c>
      <c r="F56" s="17">
        <v>126311.70833333333</v>
      </c>
      <c r="G56" s="13">
        <v>29477.479166666668</v>
      </c>
      <c r="H56" s="13">
        <v>27384.1875</v>
      </c>
      <c r="I56" s="13">
        <v>21431.6875</v>
      </c>
      <c r="J56" s="13">
        <v>345.77083333333331</v>
      </c>
      <c r="K56" s="13">
        <v>5418.979166666667</v>
      </c>
      <c r="L56" s="13">
        <v>2184.4583333333335</v>
      </c>
      <c r="M56" s="13"/>
    </row>
    <row r="57" spans="1:13">
      <c r="A57" s="5">
        <v>49</v>
      </c>
      <c r="B57" s="73">
        <v>360386.04081632651</v>
      </c>
      <c r="C57" s="17">
        <v>199510.02040816325</v>
      </c>
      <c r="D57" s="17">
        <v>171075.48979591837</v>
      </c>
      <c r="E57" s="17">
        <v>149270.12244897959</v>
      </c>
      <c r="F57" s="17">
        <v>123733.91836734694</v>
      </c>
      <c r="G57" s="13">
        <v>28875.897959183672</v>
      </c>
      <c r="H57" s="13">
        <v>26825.326530612245</v>
      </c>
      <c r="I57" s="13">
        <v>20994.306122448979</v>
      </c>
      <c r="J57" s="13">
        <v>338.71428571428572</v>
      </c>
      <c r="K57" s="13">
        <v>5308.3877551020405</v>
      </c>
      <c r="L57" s="13">
        <v>2139.8775510204082</v>
      </c>
      <c r="M57" s="13"/>
    </row>
    <row r="58" spans="1:13">
      <c r="A58" s="5">
        <v>50</v>
      </c>
      <c r="B58" s="73">
        <v>353178.32</v>
      </c>
      <c r="C58" s="17">
        <v>195519.82</v>
      </c>
      <c r="D58" s="17">
        <v>167653.98000000001</v>
      </c>
      <c r="E58" s="17">
        <v>146284.72</v>
      </c>
      <c r="F58" s="17">
        <v>121259.24</v>
      </c>
      <c r="G58" s="13">
        <v>28298.38</v>
      </c>
      <c r="H58" s="13">
        <v>26288.82</v>
      </c>
      <c r="I58" s="13">
        <v>20574.419999999998</v>
      </c>
      <c r="J58" s="13">
        <v>331.94</v>
      </c>
      <c r="K58" s="13">
        <v>5202.22</v>
      </c>
      <c r="L58" s="13">
        <v>2097.08</v>
      </c>
      <c r="M58" s="13"/>
    </row>
    <row r="59" spans="1:13">
      <c r="A59" s="5">
        <v>51</v>
      </c>
      <c r="B59" s="73">
        <v>346253.25490196078</v>
      </c>
      <c r="C59" s="17">
        <v>191686.09803921569</v>
      </c>
      <c r="D59" s="17">
        <v>164366.64705882352</v>
      </c>
      <c r="E59" s="17">
        <v>143416.39215686274</v>
      </c>
      <c r="F59" s="17">
        <v>118881.60784313726</v>
      </c>
      <c r="G59" s="13">
        <v>27743.50980392157</v>
      </c>
      <c r="H59" s="13">
        <v>25773.352941176472</v>
      </c>
      <c r="I59" s="13">
        <v>20171</v>
      </c>
      <c r="J59" s="13">
        <v>325.43137254901961</v>
      </c>
      <c r="K59" s="13">
        <v>5100.2156862745096</v>
      </c>
      <c r="L59" s="13">
        <v>2055.9607843137255</v>
      </c>
      <c r="M59" s="13"/>
    </row>
    <row r="60" spans="1:13">
      <c r="A60" s="5">
        <v>52</v>
      </c>
      <c r="B60" s="73">
        <v>339594.53846153844</v>
      </c>
      <c r="C60" s="17">
        <v>187999.82692307694</v>
      </c>
      <c r="D60" s="17">
        <v>161205.75</v>
      </c>
      <c r="E60" s="17">
        <v>140658.38461538462</v>
      </c>
      <c r="F60" s="17">
        <v>116595.42307692308</v>
      </c>
      <c r="G60" s="13">
        <v>27209.98076923077</v>
      </c>
      <c r="H60" s="13">
        <v>25277.711538461539</v>
      </c>
      <c r="I60" s="13">
        <v>19783.096153846152</v>
      </c>
      <c r="J60" s="13">
        <v>319.17307692307691</v>
      </c>
      <c r="K60" s="13">
        <v>5002.1346153846152</v>
      </c>
      <c r="L60" s="13">
        <v>2016.4230769230769</v>
      </c>
      <c r="M60" s="13"/>
    </row>
    <row r="61" spans="1:13">
      <c r="A61" s="5">
        <v>53</v>
      </c>
      <c r="B61" s="73">
        <v>333187.09433962265</v>
      </c>
      <c r="C61" s="17">
        <v>184452.66037735849</v>
      </c>
      <c r="D61" s="17">
        <v>158164.13207547169</v>
      </c>
      <c r="E61" s="17">
        <v>138004.45283018867</v>
      </c>
      <c r="F61" s="17">
        <v>114395.50943396226</v>
      </c>
      <c r="G61" s="13">
        <v>26696.584905660377</v>
      </c>
      <c r="H61" s="13">
        <v>24800.773584905659</v>
      </c>
      <c r="I61" s="13">
        <v>19409.830188679247</v>
      </c>
      <c r="J61" s="13">
        <v>313.15094339622641</v>
      </c>
      <c r="K61" s="13">
        <v>4907.7547169811323</v>
      </c>
      <c r="L61" s="13">
        <v>1978.3773584905659</v>
      </c>
      <c r="M61" s="13"/>
    </row>
    <row r="62" spans="1:13">
      <c r="A62" s="5">
        <v>54</v>
      </c>
      <c r="B62" s="73">
        <v>327016.96296296298</v>
      </c>
      <c r="C62" s="17">
        <v>181036.87037037036</v>
      </c>
      <c r="D62" s="17">
        <v>155235.16666666666</v>
      </c>
      <c r="E62" s="17">
        <v>135448.8148148148</v>
      </c>
      <c r="F62" s="13">
        <v>112277.07407407407</v>
      </c>
      <c r="G62" s="13">
        <v>26202.203703703704</v>
      </c>
      <c r="H62" s="13">
        <v>24341.5</v>
      </c>
      <c r="I62" s="13">
        <v>19050.388888888891</v>
      </c>
      <c r="J62" s="13">
        <v>307.35185185185185</v>
      </c>
      <c r="K62" s="13">
        <v>4816.8703703703704</v>
      </c>
      <c r="L62" s="13">
        <v>1941.7407407407406</v>
      </c>
      <c r="M62" s="13"/>
    </row>
    <row r="63" spans="1:13">
      <c r="A63" s="5">
        <v>55</v>
      </c>
      <c r="B63" s="73">
        <v>321071.2</v>
      </c>
      <c r="C63" s="17">
        <v>177745.29090909092</v>
      </c>
      <c r="D63" s="17">
        <v>152412.70909090908</v>
      </c>
      <c r="E63" s="17">
        <v>132986.1090909091</v>
      </c>
      <c r="F63" s="13">
        <v>110235.67272727273</v>
      </c>
      <c r="G63" s="13">
        <v>25725.8</v>
      </c>
      <c r="H63" s="13">
        <v>23898.927272727273</v>
      </c>
      <c r="I63" s="13">
        <v>18704.018181818181</v>
      </c>
      <c r="J63" s="13">
        <v>301.76363636363635</v>
      </c>
      <c r="K63" s="13">
        <v>4729.2909090909088</v>
      </c>
      <c r="L63" s="13">
        <v>1906.4363636363637</v>
      </c>
      <c r="M63" s="13"/>
    </row>
    <row r="64" spans="1:13">
      <c r="A64" s="5">
        <v>56</v>
      </c>
      <c r="B64" s="73">
        <v>315337.78571428574</v>
      </c>
      <c r="C64" s="17">
        <v>174571.26785714287</v>
      </c>
      <c r="D64" s="17">
        <v>149691.05357142858</v>
      </c>
      <c r="E64" s="17">
        <v>130611.35714285714</v>
      </c>
      <c r="F64" s="13">
        <v>108267.17857142857</v>
      </c>
      <c r="G64" s="13">
        <v>25266.410714285714</v>
      </c>
      <c r="H64" s="13">
        <v>23472.160714285714</v>
      </c>
      <c r="I64" s="13">
        <v>18370.017857142859</v>
      </c>
      <c r="J64" s="13">
        <v>296.375</v>
      </c>
      <c r="K64" s="13">
        <v>4644.8392857142853</v>
      </c>
      <c r="L64" s="13">
        <v>1872.3928571428571</v>
      </c>
      <c r="M64" s="13"/>
    </row>
    <row r="65" spans="1:13">
      <c r="A65" s="5">
        <v>57</v>
      </c>
      <c r="B65" s="73">
        <v>309805.5438596491</v>
      </c>
      <c r="C65" s="17">
        <v>171508.61403508772</v>
      </c>
      <c r="D65" s="17">
        <v>147064.89473684211</v>
      </c>
      <c r="E65" s="17">
        <v>128319.9298245614</v>
      </c>
      <c r="F65" s="13">
        <v>106367.75438596492</v>
      </c>
      <c r="G65" s="13">
        <v>24823.140350877195</v>
      </c>
      <c r="H65" s="13">
        <v>23060.36842105263</v>
      </c>
      <c r="I65" s="13">
        <v>18047.736842105263</v>
      </c>
      <c r="J65" s="13">
        <v>291.17543859649123</v>
      </c>
      <c r="K65" s="13">
        <v>4563.3508771929828</v>
      </c>
      <c r="L65" s="13">
        <v>1839.5438596491229</v>
      </c>
      <c r="M65" s="13"/>
    </row>
    <row r="66" spans="1:13">
      <c r="A66" s="5">
        <v>58</v>
      </c>
      <c r="B66" s="73">
        <v>304464.06896551722</v>
      </c>
      <c r="C66" s="17">
        <v>168551.56896551725</v>
      </c>
      <c r="D66" s="17">
        <v>144529.29310344829</v>
      </c>
      <c r="E66" s="17">
        <v>126107.5172413793</v>
      </c>
      <c r="F66" s="13">
        <v>104533.8275862069</v>
      </c>
      <c r="G66" s="13">
        <v>24395.155172413793</v>
      </c>
      <c r="H66" s="13">
        <v>22662.775862068964</v>
      </c>
      <c r="I66" s="13">
        <v>17736.568965517243</v>
      </c>
      <c r="J66" s="13">
        <v>286.15517241379308</v>
      </c>
      <c r="K66" s="13">
        <v>4484.6724137931033</v>
      </c>
      <c r="L66" s="13">
        <v>1807.8275862068965</v>
      </c>
      <c r="M66" s="13"/>
    </row>
    <row r="67" spans="1:13">
      <c r="A67" s="5">
        <v>59</v>
      </c>
      <c r="B67" s="73">
        <v>299303.66101694916</v>
      </c>
      <c r="C67" s="17">
        <v>165694.7627118644</v>
      </c>
      <c r="D67" s="17">
        <v>142079.64406779662</v>
      </c>
      <c r="E67" s="17">
        <v>123970.10169491525</v>
      </c>
      <c r="F67" s="13">
        <v>102762.06779661016</v>
      </c>
      <c r="G67" s="13">
        <v>23981.677966101695</v>
      </c>
      <c r="H67" s="13">
        <v>22278.661016949154</v>
      </c>
      <c r="I67" s="13">
        <v>17435.949152542373</v>
      </c>
      <c r="J67" s="13">
        <v>281.30508474576271</v>
      </c>
      <c r="K67" s="13">
        <v>4408.6610169491523</v>
      </c>
      <c r="L67" s="13">
        <v>1777.1864406779662</v>
      </c>
      <c r="M67" s="13"/>
    </row>
    <row r="68" spans="1:13">
      <c r="A68" s="5">
        <v>60</v>
      </c>
      <c r="B68" s="73">
        <v>294315.26666666666</v>
      </c>
      <c r="C68" s="17">
        <v>162933.18333333332</v>
      </c>
      <c r="D68" s="17">
        <v>139711.65</v>
      </c>
      <c r="E68" s="17">
        <v>121903.93333333333</v>
      </c>
      <c r="F68" s="13">
        <v>101049.36666666667</v>
      </c>
      <c r="G68" s="13">
        <v>23581.983333333334</v>
      </c>
      <c r="H68" s="13">
        <v>21907.35</v>
      </c>
      <c r="I68" s="13">
        <v>17145.349999999999</v>
      </c>
      <c r="J68" s="13">
        <v>276.61666666666667</v>
      </c>
      <c r="K68" s="13">
        <v>4335.1833333333334</v>
      </c>
      <c r="L68" s="13">
        <v>1747.5666666666666</v>
      </c>
      <c r="M68" s="13"/>
    </row>
    <row r="69" spans="1:13">
      <c r="A69" s="5">
        <v>61</v>
      </c>
      <c r="B69" s="73">
        <v>289490.42622950819</v>
      </c>
      <c r="C69" s="17">
        <v>160262.1475409836</v>
      </c>
      <c r="D69" s="17">
        <v>137421.29508196723</v>
      </c>
      <c r="E69" s="17">
        <v>119905.5081967213</v>
      </c>
      <c r="F69" s="13">
        <v>99392.819672131154</v>
      </c>
      <c r="G69" s="13">
        <v>23195.39344262295</v>
      </c>
      <c r="H69" s="13">
        <v>21548.213114754097</v>
      </c>
      <c r="I69" s="13">
        <v>16864.278688524591</v>
      </c>
      <c r="J69" s="13">
        <v>272.08196721311475</v>
      </c>
      <c r="K69" s="13">
        <v>4264.1147540983602</v>
      </c>
      <c r="L69" s="13">
        <v>1718.9180327868853</v>
      </c>
      <c r="M69" s="13"/>
    </row>
    <row r="70" spans="1:13">
      <c r="A70" s="5">
        <v>62</v>
      </c>
      <c r="B70" s="17">
        <v>284821.22580645164</v>
      </c>
      <c r="C70" s="17">
        <v>157677.27419354839</v>
      </c>
      <c r="D70" s="17">
        <v>135204.82258064515</v>
      </c>
      <c r="E70" s="17">
        <v>117971.54838709677</v>
      </c>
      <c r="F70" s="13">
        <v>97789.709677419349</v>
      </c>
      <c r="G70" s="13">
        <v>22821.274193548386</v>
      </c>
      <c r="H70" s="13">
        <v>21200.66129032258</v>
      </c>
      <c r="I70" s="13">
        <v>16592.274193548386</v>
      </c>
      <c r="J70" s="13">
        <v>267.69354838709677</v>
      </c>
      <c r="K70" s="13">
        <v>4195.3387096774195</v>
      </c>
      <c r="L70" s="13">
        <v>1691.1935483870968</v>
      </c>
      <c r="M70" s="13"/>
    </row>
    <row r="71" spans="1:13">
      <c r="A71" s="5">
        <v>63</v>
      </c>
      <c r="B71" s="17">
        <v>280300.25396825396</v>
      </c>
      <c r="C71" s="17">
        <v>155174.46031746033</v>
      </c>
      <c r="D71" s="17">
        <v>133058.71428571429</v>
      </c>
      <c r="E71" s="17">
        <v>116098.98412698413</v>
      </c>
      <c r="F71" s="15">
        <v>96237.492063492056</v>
      </c>
      <c r="G71" s="15">
        <v>22459.031746031746</v>
      </c>
      <c r="H71" s="15">
        <v>20864.142857142859</v>
      </c>
      <c r="I71" s="15">
        <v>16328.904761904761</v>
      </c>
      <c r="J71" s="15">
        <v>263.44444444444446</v>
      </c>
      <c r="K71" s="15">
        <v>4128.7460317460318</v>
      </c>
      <c r="L71" s="15">
        <v>1664.3492063492063</v>
      </c>
      <c r="M71" s="15"/>
    </row>
    <row r="72" spans="1:13">
      <c r="A72" s="5">
        <v>64</v>
      </c>
      <c r="B72" s="17">
        <v>275920.5625</v>
      </c>
      <c r="C72" s="17">
        <v>152749.859375</v>
      </c>
      <c r="D72" s="17">
        <v>130979.671875</v>
      </c>
      <c r="E72" s="17">
        <v>114284.9375</v>
      </c>
      <c r="F72" s="15">
        <v>94733.78125</v>
      </c>
      <c r="G72" s="15">
        <v>22108.109375</v>
      </c>
      <c r="H72" s="15">
        <v>20538.140625</v>
      </c>
      <c r="I72" s="15">
        <v>16073.765625</v>
      </c>
      <c r="J72" s="15">
        <v>259.328125</v>
      </c>
      <c r="K72" s="15">
        <v>4064.234375</v>
      </c>
      <c r="L72" s="15">
        <v>1638.34375</v>
      </c>
      <c r="M72" s="15"/>
    </row>
    <row r="73" spans="1:13">
      <c r="A73" s="5">
        <v>65</v>
      </c>
      <c r="B73" s="17">
        <v>271675.63076923077</v>
      </c>
      <c r="C73" s="17">
        <v>150399.86153846153</v>
      </c>
      <c r="D73" s="17">
        <v>128964.6</v>
      </c>
      <c r="E73" s="15">
        <v>112526.7076923077</v>
      </c>
      <c r="F73" s="15">
        <v>93276.338461538457</v>
      </c>
      <c r="G73" s="15">
        <v>21767.984615384616</v>
      </c>
      <c r="H73" s="15">
        <v>20222.169230769232</v>
      </c>
      <c r="I73" s="15">
        <v>15826.476923076923</v>
      </c>
      <c r="J73" s="15">
        <v>255.33846153846153</v>
      </c>
      <c r="K73" s="15">
        <v>4001.7076923076925</v>
      </c>
      <c r="L73" s="15">
        <v>1613.1384615384616</v>
      </c>
      <c r="M73" s="15"/>
    </row>
    <row r="74" spans="1:13">
      <c r="A74" s="5">
        <v>66</v>
      </c>
      <c r="B74" s="17">
        <v>267559.33333333331</v>
      </c>
      <c r="C74" s="17">
        <v>148121.07575757575</v>
      </c>
      <c r="D74" s="17">
        <v>127010.59090909091</v>
      </c>
      <c r="E74" s="15">
        <v>110821.75757575757</v>
      </c>
      <c r="F74" s="15">
        <v>91863.060606060608</v>
      </c>
      <c r="G74" s="15">
        <v>21438.166666666668</v>
      </c>
      <c r="H74" s="15">
        <v>19915.772727272728</v>
      </c>
      <c r="I74" s="15">
        <v>15586.681818181818</v>
      </c>
      <c r="J74" s="15">
        <v>251.46969696969697</v>
      </c>
      <c r="K74" s="15">
        <v>3941.0757575757575</v>
      </c>
      <c r="L74" s="15">
        <v>1588.6969696969697</v>
      </c>
      <c r="M74" s="15"/>
    </row>
    <row r="75" spans="1:13">
      <c r="A75" s="5">
        <v>67</v>
      </c>
      <c r="B75" s="17">
        <v>263565.91044776118</v>
      </c>
      <c r="C75" s="17">
        <v>145910.31343283583</v>
      </c>
      <c r="D75" s="17">
        <v>125114.9104477612</v>
      </c>
      <c r="E75" s="15">
        <v>109167.70149253731</v>
      </c>
      <c r="F75" s="15">
        <v>90491.970149253728</v>
      </c>
      <c r="G75" s="15">
        <v>21118.194029850747</v>
      </c>
      <c r="H75" s="15">
        <v>19618.5223880597</v>
      </c>
      <c r="I75" s="15">
        <v>15354.044776119403</v>
      </c>
      <c r="J75" s="15">
        <v>247.71641791044777</v>
      </c>
      <c r="K75" s="15">
        <v>3882.2537313432836</v>
      </c>
      <c r="L75" s="15">
        <v>1564.9850746268658</v>
      </c>
      <c r="M75" s="15"/>
    </row>
    <row r="76" spans="1:13">
      <c r="A76" s="5">
        <v>68</v>
      </c>
      <c r="B76" s="17">
        <v>259689.9411764706</v>
      </c>
      <c r="C76" s="17">
        <v>143764.57352941178</v>
      </c>
      <c r="D76" s="17">
        <v>123274.98529411765</v>
      </c>
      <c r="E76" s="15">
        <v>107562.29411764706</v>
      </c>
      <c r="F76" s="15">
        <v>89161.205882352937</v>
      </c>
      <c r="G76" s="15">
        <v>20807.632352941175</v>
      </c>
      <c r="H76" s="15">
        <v>19330.014705882353</v>
      </c>
      <c r="I76" s="15">
        <v>15128.25</v>
      </c>
      <c r="J76" s="15">
        <v>244.0735294117647</v>
      </c>
      <c r="K76" s="15">
        <v>3825.1617647058824</v>
      </c>
      <c r="L76" s="15">
        <v>1541.9705882352941</v>
      </c>
      <c r="M76" s="15"/>
    </row>
    <row r="77" spans="1:13">
      <c r="A77" s="5">
        <v>69</v>
      </c>
      <c r="B77" s="17">
        <v>255926.31884057971</v>
      </c>
      <c r="C77" s="17">
        <v>141681.02898550723</v>
      </c>
      <c r="D77" s="17">
        <v>121488.39130434782</v>
      </c>
      <c r="E77" s="15">
        <v>106003.42028985507</v>
      </c>
      <c r="F77" s="15">
        <v>87869.014492753617</v>
      </c>
      <c r="G77" s="15">
        <v>20506.072463768116</v>
      </c>
      <c r="H77" s="15">
        <v>19049.869565217392</v>
      </c>
      <c r="I77" s="15">
        <v>14909</v>
      </c>
      <c r="J77" s="15">
        <v>240.53623188405797</v>
      </c>
      <c r="K77" s="15">
        <v>3769.7246376811595</v>
      </c>
      <c r="L77" s="15">
        <v>1519.623188405797</v>
      </c>
      <c r="M77" s="15"/>
    </row>
    <row r="78" spans="1:13">
      <c r="A78" s="5">
        <v>70</v>
      </c>
      <c r="B78" s="17">
        <v>252270.22857142857</v>
      </c>
      <c r="C78" s="17">
        <v>139657.01428571428</v>
      </c>
      <c r="D78" s="17">
        <v>119752.84285714285</v>
      </c>
      <c r="E78" s="15">
        <v>104489.08571428571</v>
      </c>
      <c r="F78" s="15">
        <v>86613.742857142861</v>
      </c>
      <c r="G78" s="15">
        <v>20213.128571428573</v>
      </c>
      <c r="H78" s="15">
        <v>18777.728571428572</v>
      </c>
      <c r="I78" s="15">
        <v>14696.014285714286</v>
      </c>
      <c r="J78" s="15">
        <v>237.1</v>
      </c>
      <c r="K78" s="15">
        <v>3715.8714285714286</v>
      </c>
      <c r="L78" s="15">
        <v>1497.9142857142858</v>
      </c>
      <c r="M78" s="15"/>
    </row>
    <row r="79" spans="1:13">
      <c r="A79" s="5">
        <v>71</v>
      </c>
      <c r="B79" s="17">
        <v>248717.12676056338</v>
      </c>
      <c r="C79" s="17">
        <v>137690.01408450704</v>
      </c>
      <c r="D79" s="17">
        <v>118066.18309859154</v>
      </c>
      <c r="E79" s="15">
        <v>103017.40845070423</v>
      </c>
      <c r="F79" s="15">
        <v>85393.830985915498</v>
      </c>
      <c r="G79" s="15">
        <v>19928.436619718308</v>
      </c>
      <c r="H79" s="15">
        <v>18513.25352112676</v>
      </c>
      <c r="I79" s="15">
        <v>14489.028169014084</v>
      </c>
      <c r="J79" s="15">
        <v>233.7605633802817</v>
      </c>
      <c r="K79" s="15">
        <v>3663.5352112676055</v>
      </c>
      <c r="L79" s="15">
        <v>1476.8169014084508</v>
      </c>
      <c r="M79" s="15"/>
    </row>
    <row r="80" spans="1:13">
      <c r="A80" s="5">
        <v>72</v>
      </c>
      <c r="B80" s="17">
        <v>245262.72222222222</v>
      </c>
      <c r="C80" s="17">
        <v>135777.65277777778</v>
      </c>
      <c r="D80" s="17">
        <v>116426.375</v>
      </c>
      <c r="E80" s="15">
        <v>101586.61111111111</v>
      </c>
      <c r="F80" s="15">
        <v>84207.805555555562</v>
      </c>
      <c r="G80" s="15">
        <v>19651.652777777777</v>
      </c>
      <c r="H80" s="15">
        <v>18256.125</v>
      </c>
      <c r="I80" s="15">
        <v>14287.791666666666</v>
      </c>
      <c r="J80" s="15">
        <v>230.51388888888889</v>
      </c>
      <c r="K80" s="15">
        <v>3612.6527777777778</v>
      </c>
      <c r="L80" s="15">
        <v>1456.3055555555557</v>
      </c>
      <c r="M80" s="15"/>
    </row>
    <row r="81" spans="1:13">
      <c r="A81" s="5">
        <v>73</v>
      </c>
      <c r="B81" s="17">
        <v>241902.95890410958</v>
      </c>
      <c r="C81" s="17">
        <v>133917.68493150684</v>
      </c>
      <c r="D81" s="17">
        <v>114831.49315068492</v>
      </c>
      <c r="E81" s="15">
        <v>100195.01369863014</v>
      </c>
      <c r="F81" s="15">
        <v>83054.273972602736</v>
      </c>
      <c r="G81" s="15">
        <v>19382.452054794521</v>
      </c>
      <c r="H81" s="15">
        <v>18006.04109589041</v>
      </c>
      <c r="I81" s="15">
        <v>14092.068493150686</v>
      </c>
      <c r="J81" s="15">
        <v>227.35616438356163</v>
      </c>
      <c r="K81" s="15">
        <v>3563.1643835616437</v>
      </c>
      <c r="L81" s="15">
        <v>1436.3561643835617</v>
      </c>
      <c r="M81" s="15"/>
    </row>
    <row r="82" spans="1:13">
      <c r="A82" s="5">
        <v>74</v>
      </c>
      <c r="B82" s="17">
        <v>238634</v>
      </c>
      <c r="C82" s="17">
        <v>132107.98648648648</v>
      </c>
      <c r="D82" s="15">
        <v>113279.71621621621</v>
      </c>
      <c r="E82" s="15">
        <v>98841.027027027027</v>
      </c>
      <c r="F82" s="15">
        <v>81931.91891891892</v>
      </c>
      <c r="G82" s="15">
        <v>19120.527027027027</v>
      </c>
      <c r="H82" s="15">
        <v>17762.716216216217</v>
      </c>
      <c r="I82" s="15">
        <v>13901.635135135135</v>
      </c>
      <c r="J82" s="15">
        <v>224.28378378378378</v>
      </c>
      <c r="K82" s="15">
        <v>3515.0135135135133</v>
      </c>
      <c r="L82" s="15">
        <v>1416.9459459459461</v>
      </c>
      <c r="M82" s="15"/>
    </row>
    <row r="83" spans="1:13">
      <c r="A83" s="5">
        <v>75</v>
      </c>
      <c r="B83" s="17">
        <v>235452.21333333335</v>
      </c>
      <c r="C83" s="17">
        <v>130346.54666666666</v>
      </c>
      <c r="D83" s="15">
        <v>111769.32</v>
      </c>
      <c r="E83" s="15">
        <v>97523.146666666667</v>
      </c>
      <c r="F83" s="15">
        <v>80839.493333333332</v>
      </c>
      <c r="G83" s="15">
        <v>18865.586666666666</v>
      </c>
      <c r="H83" s="15">
        <v>17525.88</v>
      </c>
      <c r="I83" s="15">
        <v>13716.28</v>
      </c>
      <c r="J83" s="15">
        <v>221.29333333333332</v>
      </c>
      <c r="K83" s="15">
        <v>3468.1466666666665</v>
      </c>
      <c r="L83" s="15">
        <v>1398.0533333333333</v>
      </c>
      <c r="M83" s="15"/>
    </row>
    <row r="84" spans="1:13">
      <c r="A84" s="5">
        <v>76</v>
      </c>
      <c r="B84" s="17">
        <v>232354.15789473685</v>
      </c>
      <c r="C84" s="17">
        <v>128631.46052631579</v>
      </c>
      <c r="D84" s="15">
        <v>110298.67105263157</v>
      </c>
      <c r="E84" s="15">
        <v>96239.947368421053</v>
      </c>
      <c r="F84" s="15">
        <v>79775.81578947368</v>
      </c>
      <c r="G84" s="15">
        <v>18617.355263157893</v>
      </c>
      <c r="H84" s="15">
        <v>17295.276315789473</v>
      </c>
      <c r="I84" s="15">
        <v>13535.802631578947</v>
      </c>
      <c r="J84" s="15">
        <v>218.38157894736841</v>
      </c>
      <c r="K84" s="15">
        <v>3422.5131578947367</v>
      </c>
      <c r="L84" s="15">
        <v>1379.6578947368421</v>
      </c>
      <c r="M84" s="15"/>
    </row>
    <row r="85" spans="1:13">
      <c r="A85" s="5">
        <v>77</v>
      </c>
      <c r="B85" s="17">
        <v>229336.57142857142</v>
      </c>
      <c r="C85" s="17">
        <v>126960.92207792208</v>
      </c>
      <c r="D85" s="15">
        <v>108866.22077922078</v>
      </c>
      <c r="E85" s="15">
        <v>94990.077922077922</v>
      </c>
      <c r="F85" s="15">
        <v>78739.766233766233</v>
      </c>
      <c r="G85" s="15">
        <v>18375.571428571428</v>
      </c>
      <c r="H85" s="15">
        <v>17070.662337662339</v>
      </c>
      <c r="I85" s="15">
        <v>13360.012987012988</v>
      </c>
      <c r="J85" s="15">
        <v>215.54545454545453</v>
      </c>
      <c r="K85" s="15">
        <v>3378.0649350649351</v>
      </c>
      <c r="L85" s="15">
        <v>1361.7402597402597</v>
      </c>
      <c r="M85" s="15"/>
    </row>
    <row r="86" spans="1:13">
      <c r="A86" s="5">
        <v>78</v>
      </c>
      <c r="B86" s="17">
        <v>226396.35897435897</v>
      </c>
      <c r="C86" s="17">
        <v>125333.21794871795</v>
      </c>
      <c r="D86" s="15">
        <v>107470.5</v>
      </c>
      <c r="E86" s="15">
        <v>93772.256410256407</v>
      </c>
      <c r="F86" s="15">
        <v>77730.282051282047</v>
      </c>
      <c r="G86" s="15">
        <v>18139.98717948718</v>
      </c>
      <c r="H86" s="15">
        <v>16851.807692307691</v>
      </c>
      <c r="I86" s="15">
        <v>13188.73076923077</v>
      </c>
      <c r="J86" s="15">
        <v>212.78205128205127</v>
      </c>
      <c r="K86" s="15">
        <v>3334.7564102564102</v>
      </c>
      <c r="L86" s="15">
        <v>1344.2820512820513</v>
      </c>
      <c r="M86" s="15"/>
    </row>
    <row r="87" spans="1:13">
      <c r="A87" s="5">
        <v>79</v>
      </c>
      <c r="B87" s="17">
        <v>223530.58227848102</v>
      </c>
      <c r="C87" s="17">
        <v>123746.72151898734</v>
      </c>
      <c r="D87" s="15">
        <v>106110.11392405063</v>
      </c>
      <c r="E87" s="15">
        <v>92585.265822784815</v>
      </c>
      <c r="F87" s="15">
        <v>76746.354430379753</v>
      </c>
      <c r="G87" s="15">
        <v>17910.367088607596</v>
      </c>
      <c r="H87" s="15">
        <v>16638.493670886077</v>
      </c>
      <c r="I87" s="15">
        <v>13021.784810126583</v>
      </c>
      <c r="J87" s="15">
        <v>210.08860759493672</v>
      </c>
      <c r="K87" s="15">
        <v>3292.5443037974683</v>
      </c>
      <c r="L87" s="15">
        <v>1327.2658227848101</v>
      </c>
      <c r="M87" s="15"/>
    </row>
    <row r="88" spans="1:13">
      <c r="A88" s="5">
        <v>80</v>
      </c>
      <c r="B88" s="17">
        <v>220736.45</v>
      </c>
      <c r="C88" s="17">
        <v>122199.8875</v>
      </c>
      <c r="D88" s="15">
        <v>104783.7375</v>
      </c>
      <c r="E88" s="15">
        <v>91427.95</v>
      </c>
      <c r="F88" s="15">
        <v>75787.024999999994</v>
      </c>
      <c r="G88" s="15">
        <v>17686.487499999999</v>
      </c>
      <c r="H88" s="15">
        <v>16430.512500000001</v>
      </c>
      <c r="I88" s="15">
        <v>12859.012500000001</v>
      </c>
      <c r="J88" s="15">
        <v>207.46250000000001</v>
      </c>
      <c r="K88" s="15">
        <v>3251.3874999999998</v>
      </c>
      <c r="L88" s="15">
        <v>1310.675</v>
      </c>
      <c r="M88" s="15"/>
    </row>
    <row r="89" spans="1:13">
      <c r="A89" s="5">
        <v>81</v>
      </c>
      <c r="B89" s="17">
        <v>218011.30864197531</v>
      </c>
      <c r="C89" s="17">
        <v>120691.24691358025</v>
      </c>
      <c r="D89" s="15">
        <v>103490.11111111111</v>
      </c>
      <c r="E89" s="15">
        <v>90299.209876543217</v>
      </c>
      <c r="F89" s="15">
        <v>74851.382716049382</v>
      </c>
      <c r="G89" s="15">
        <v>17468.135802469136</v>
      </c>
      <c r="H89" s="15">
        <v>16227.666666666666</v>
      </c>
      <c r="I89" s="15">
        <v>12700.259259259259</v>
      </c>
      <c r="J89" s="15">
        <v>204.90123456790124</v>
      </c>
      <c r="K89" s="15">
        <v>3211.2469135802471</v>
      </c>
      <c r="L89" s="15">
        <v>1294.4938271604938</v>
      </c>
      <c r="M89" s="15"/>
    </row>
    <row r="90" spans="1:13">
      <c r="A90" s="5">
        <v>82</v>
      </c>
      <c r="B90" s="17">
        <v>215352.63414634147</v>
      </c>
      <c r="C90" s="17">
        <v>119219.40243902439</v>
      </c>
      <c r="D90" s="15">
        <v>102228.03658536586</v>
      </c>
      <c r="E90" s="15">
        <v>89198</v>
      </c>
      <c r="F90" s="15">
        <v>73938.560975609755</v>
      </c>
      <c r="G90" s="15">
        <v>17255.109756097561</v>
      </c>
      <c r="H90" s="15">
        <v>16029.768292682927</v>
      </c>
      <c r="I90" s="15">
        <v>12545.378048780487</v>
      </c>
      <c r="J90" s="15">
        <v>202.40243902439025</v>
      </c>
      <c r="K90" s="15">
        <v>3172.0853658536585</v>
      </c>
      <c r="L90" s="15">
        <v>1278.7073170731708</v>
      </c>
      <c r="M90" s="15"/>
    </row>
    <row r="91" spans="1:13">
      <c r="A91" s="5">
        <v>83</v>
      </c>
      <c r="B91" s="17">
        <v>212758.02409638555</v>
      </c>
      <c r="C91" s="17">
        <v>117783.02409638555</v>
      </c>
      <c r="D91" s="15">
        <v>100996.3734939759</v>
      </c>
      <c r="E91" s="15">
        <v>88123.325301204823</v>
      </c>
      <c r="F91" s="15">
        <v>73047.73493975903</v>
      </c>
      <c r="G91" s="15">
        <v>17047.216867469881</v>
      </c>
      <c r="H91" s="15">
        <v>15836.638554216868</v>
      </c>
      <c r="I91" s="15">
        <v>12394.22891566265</v>
      </c>
      <c r="J91" s="15">
        <v>199.96385542168676</v>
      </c>
      <c r="K91" s="15">
        <v>3133.867469879518</v>
      </c>
      <c r="L91" s="15">
        <v>1263.301204819277</v>
      </c>
      <c r="M91" s="15"/>
    </row>
    <row r="92" spans="1:13">
      <c r="A92" s="5">
        <v>84</v>
      </c>
      <c r="B92" s="17">
        <v>210225.19047619047</v>
      </c>
      <c r="C92" s="17">
        <v>116380.84523809524</v>
      </c>
      <c r="D92" s="15">
        <v>99794.03571428571</v>
      </c>
      <c r="E92" s="15">
        <v>87074.238095238092</v>
      </c>
      <c r="F92" s="15">
        <v>72178.119047619053</v>
      </c>
      <c r="G92" s="15">
        <v>16844.273809523809</v>
      </c>
      <c r="H92" s="15">
        <v>15648.107142857143</v>
      </c>
      <c r="I92" s="15">
        <v>12246.678571428571</v>
      </c>
      <c r="J92" s="15">
        <v>197.58333333333334</v>
      </c>
      <c r="K92" s="15">
        <v>3096.5595238095239</v>
      </c>
      <c r="L92" s="15">
        <v>1248.2619047619048</v>
      </c>
      <c r="M92" s="15"/>
    </row>
    <row r="93" spans="1:13">
      <c r="A93" s="5">
        <v>85</v>
      </c>
      <c r="B93" s="17">
        <v>207751.95294117648</v>
      </c>
      <c r="C93" s="17">
        <v>115011.65882352942</v>
      </c>
      <c r="D93" s="15">
        <v>98619.98823529412</v>
      </c>
      <c r="E93" s="15">
        <v>86049.835294117642</v>
      </c>
      <c r="F93" s="15">
        <v>71328.964705882347</v>
      </c>
      <c r="G93" s="15">
        <v>16646.105882352942</v>
      </c>
      <c r="H93" s="15">
        <v>15464.011764705883</v>
      </c>
      <c r="I93" s="15">
        <v>12102.6</v>
      </c>
      <c r="J93" s="15">
        <v>195.25882352941176</v>
      </c>
      <c r="K93" s="15">
        <v>3060.1294117647058</v>
      </c>
      <c r="L93" s="15">
        <v>1233.5764705882352</v>
      </c>
      <c r="M93" s="15"/>
    </row>
    <row r="94" spans="1:13">
      <c r="A94" s="5">
        <v>86</v>
      </c>
      <c r="B94" s="17">
        <v>205336.23255813954</v>
      </c>
      <c r="C94" s="17">
        <v>113674.31395348837</v>
      </c>
      <c r="D94" s="15">
        <v>97473.244186046519</v>
      </c>
      <c r="E94" s="15">
        <v>85049.255813953481</v>
      </c>
      <c r="F94" s="15">
        <v>70499.558139534885</v>
      </c>
      <c r="G94" s="15">
        <v>16452.546511627908</v>
      </c>
      <c r="H94" s="15">
        <v>15284.197674418605</v>
      </c>
      <c r="I94" s="15">
        <v>11961.872093023256</v>
      </c>
      <c r="J94" s="15">
        <v>192.98837209302326</v>
      </c>
      <c r="K94" s="15">
        <v>3024.546511627907</v>
      </c>
      <c r="L94" s="15">
        <v>1219.2325581395348</v>
      </c>
      <c r="M94" s="15"/>
    </row>
    <row r="95" spans="1:13">
      <c r="A95" s="5">
        <v>87</v>
      </c>
      <c r="B95" s="17">
        <v>202976.0459770115</v>
      </c>
      <c r="C95" s="15">
        <v>112367.71264367815</v>
      </c>
      <c r="D95" s="15">
        <v>96352.862068965522</v>
      </c>
      <c r="E95" s="15">
        <v>84071.678160919546</v>
      </c>
      <c r="F95" s="15">
        <v>69689.218390804599</v>
      </c>
      <c r="G95" s="15">
        <v>16263.436781609196</v>
      </c>
      <c r="H95" s="15">
        <v>15108.51724137931</v>
      </c>
      <c r="I95" s="15">
        <v>11824.379310344828</v>
      </c>
      <c r="J95" s="15">
        <v>190.77011494252875</v>
      </c>
      <c r="K95" s="15">
        <v>2989.7816091954023</v>
      </c>
      <c r="L95" s="15">
        <v>1205.2183908045977</v>
      </c>
      <c r="M95" s="15"/>
    </row>
    <row r="96" spans="1:13">
      <c r="A96" s="5">
        <v>88</v>
      </c>
      <c r="B96" s="17">
        <v>200669.5</v>
      </c>
      <c r="C96" s="15">
        <v>111090.80681818182</v>
      </c>
      <c r="D96" s="15">
        <v>95257.943181818177</v>
      </c>
      <c r="E96" s="15">
        <v>83116.318181818177</v>
      </c>
      <c r="F96" s="15">
        <v>68897.295454545456</v>
      </c>
      <c r="G96" s="15">
        <v>16078.625</v>
      </c>
      <c r="H96" s="15">
        <v>14936.829545454546</v>
      </c>
      <c r="I96" s="15">
        <v>11690.011363636364</v>
      </c>
      <c r="J96" s="15">
        <v>188.60227272727272</v>
      </c>
      <c r="K96" s="15">
        <v>2955.806818181818</v>
      </c>
      <c r="L96" s="15">
        <v>1191.5227272727273</v>
      </c>
      <c r="M96" s="15"/>
    </row>
    <row r="97" spans="1:13">
      <c r="A97" s="5">
        <v>89</v>
      </c>
      <c r="B97" s="17">
        <v>198414.78651685393</v>
      </c>
      <c r="C97" s="15">
        <v>109842.59550561798</v>
      </c>
      <c r="D97" s="15">
        <v>94187.629213483146</v>
      </c>
      <c r="E97" s="15">
        <v>82182.426966292129</v>
      </c>
      <c r="F97" s="15">
        <v>68123.168539325838</v>
      </c>
      <c r="G97" s="15">
        <v>15897.966292134832</v>
      </c>
      <c r="H97" s="15">
        <v>14769</v>
      </c>
      <c r="I97" s="15">
        <v>11558.662921348314</v>
      </c>
      <c r="J97" s="15">
        <v>186.48314606741573</v>
      </c>
      <c r="K97" s="15">
        <v>2922.5955056179773</v>
      </c>
      <c r="L97" s="15">
        <v>1178.1348314606741</v>
      </c>
      <c r="M97" s="15"/>
    </row>
    <row r="98" spans="1:13">
      <c r="A98" s="5">
        <v>90</v>
      </c>
      <c r="B98" s="17">
        <v>196210.17777777778</v>
      </c>
      <c r="C98" s="15">
        <v>108622.12222222223</v>
      </c>
      <c r="D98" s="15">
        <v>93141.1</v>
      </c>
      <c r="E98" s="15">
        <v>81269.288888888885</v>
      </c>
      <c r="F98" s="15">
        <v>67366.244444444441</v>
      </c>
      <c r="G98" s="15">
        <v>15721.322222222223</v>
      </c>
      <c r="H98" s="15">
        <v>14604.9</v>
      </c>
      <c r="I98" s="15">
        <v>11430.233333333334</v>
      </c>
      <c r="J98" s="15">
        <v>184.4111111111111</v>
      </c>
      <c r="K98" s="15">
        <v>2890.1222222222223</v>
      </c>
      <c r="L98" s="15">
        <v>1165.0444444444445</v>
      </c>
      <c r="M98" s="15"/>
    </row>
    <row r="99" spans="1:13">
      <c r="A99" s="5">
        <v>91</v>
      </c>
      <c r="B99" s="17">
        <v>194054.02197802198</v>
      </c>
      <c r="C99" s="15">
        <v>107428.47252747252</v>
      </c>
      <c r="D99" s="15">
        <v>92117.571428571435</v>
      </c>
      <c r="E99" s="15">
        <v>80376.219780219777</v>
      </c>
      <c r="F99" s="15">
        <v>66625.956043956045</v>
      </c>
      <c r="G99" s="15">
        <v>15548.560439560439</v>
      </c>
      <c r="H99" s="15">
        <v>14444.406593406593</v>
      </c>
      <c r="I99" s="15">
        <v>11304.626373626374</v>
      </c>
      <c r="J99" s="15">
        <v>182.38461538461539</v>
      </c>
      <c r="K99" s="15">
        <v>2858.3626373626375</v>
      </c>
      <c r="L99" s="15">
        <v>1152.2417582417581</v>
      </c>
      <c r="M99" s="15"/>
    </row>
    <row r="100" spans="1:13">
      <c r="A100" s="5">
        <v>92</v>
      </c>
      <c r="B100" s="17">
        <v>191944.73913043478</v>
      </c>
      <c r="C100" s="15">
        <v>106260.77173913043</v>
      </c>
      <c r="D100" s="15">
        <v>91116.293478260865</v>
      </c>
      <c r="E100" s="15">
        <v>79502.565217391311</v>
      </c>
      <c r="F100" s="15">
        <v>65901.760869565216</v>
      </c>
      <c r="G100" s="15">
        <v>15379.554347826086</v>
      </c>
      <c r="H100" s="15">
        <v>14287.402173913044</v>
      </c>
      <c r="I100" s="15">
        <v>11181.75</v>
      </c>
      <c r="J100" s="15">
        <v>180.40217391304347</v>
      </c>
      <c r="K100" s="15">
        <v>2827.2934782608695</v>
      </c>
      <c r="L100" s="15">
        <v>1139.7173913043478</v>
      </c>
      <c r="M100" s="15"/>
    </row>
    <row r="101" spans="1:13">
      <c r="A101" s="5">
        <v>93</v>
      </c>
      <c r="B101" s="17">
        <v>189880.81720430107</v>
      </c>
      <c r="C101" s="15">
        <v>105118.18279569893</v>
      </c>
      <c r="D101" s="15">
        <v>90136.548387096773</v>
      </c>
      <c r="E101" s="15">
        <v>78647.698924731187</v>
      </c>
      <c r="F101" s="15">
        <v>65193.139784946237</v>
      </c>
      <c r="G101" s="15">
        <v>15214.182795698925</v>
      </c>
      <c r="H101" s="15">
        <v>14133.774193548386</v>
      </c>
      <c r="I101" s="15">
        <v>11061.516129032258</v>
      </c>
      <c r="J101" s="15">
        <v>178.46236559139786</v>
      </c>
      <c r="K101" s="15">
        <v>2796.8924731182797</v>
      </c>
      <c r="L101" s="15">
        <v>1127.4623655913979</v>
      </c>
      <c r="M101" s="15"/>
    </row>
    <row r="102" spans="1:13">
      <c r="A102" s="5">
        <v>94</v>
      </c>
      <c r="B102" s="17">
        <v>187860.80851063831</v>
      </c>
      <c r="C102" s="15">
        <v>103999.90425531915</v>
      </c>
      <c r="D102" s="15">
        <v>89177.648936170212</v>
      </c>
      <c r="E102" s="15">
        <v>77811.02127659574</v>
      </c>
      <c r="F102" s="15">
        <v>64499.595744680853</v>
      </c>
      <c r="G102" s="15">
        <v>15052.329787234043</v>
      </c>
      <c r="H102" s="15">
        <v>13983.41489361702</v>
      </c>
      <c r="I102" s="15">
        <v>10943.840425531915</v>
      </c>
      <c r="J102" s="15">
        <v>176.56382978723406</v>
      </c>
      <c r="K102" s="15">
        <v>2767.1382978723404</v>
      </c>
      <c r="L102" s="15">
        <v>1115.4680851063829</v>
      </c>
      <c r="M102" s="15"/>
    </row>
    <row r="103" spans="1:13">
      <c r="A103" s="5">
        <v>95</v>
      </c>
      <c r="B103" s="17">
        <v>185883.32631578948</v>
      </c>
      <c r="C103" s="15">
        <v>102905.16842105263</v>
      </c>
      <c r="D103" s="15">
        <v>88238.936842105264</v>
      </c>
      <c r="E103" s="15">
        <v>76991.957894736843</v>
      </c>
      <c r="F103" s="15">
        <v>63820.652631578945</v>
      </c>
      <c r="G103" s="15">
        <v>14893.884210526316</v>
      </c>
      <c r="H103" s="15">
        <v>13836.221052631579</v>
      </c>
      <c r="I103" s="15">
        <v>10828.642105263158</v>
      </c>
      <c r="J103" s="15">
        <v>174.70526315789473</v>
      </c>
      <c r="K103" s="15">
        <v>2738.0105263157893</v>
      </c>
      <c r="L103" s="15">
        <v>1103.7263157894736</v>
      </c>
      <c r="M103" s="15"/>
    </row>
    <row r="104" spans="1:13">
      <c r="A104" s="5">
        <v>96</v>
      </c>
      <c r="B104" s="17">
        <v>183947.04166666666</v>
      </c>
      <c r="C104" s="15">
        <v>101833.23958333333</v>
      </c>
      <c r="D104" s="15">
        <v>87319.78125</v>
      </c>
      <c r="E104" s="15">
        <v>76189.958333333328</v>
      </c>
      <c r="F104" s="15">
        <v>63155.854166666664</v>
      </c>
      <c r="G104" s="15">
        <v>14738.739583333334</v>
      </c>
      <c r="H104" s="15">
        <v>13692.09375</v>
      </c>
      <c r="I104" s="15">
        <v>10715.84375</v>
      </c>
      <c r="J104" s="15">
        <v>172.88541666666666</v>
      </c>
      <c r="K104" s="15">
        <v>2709.4895833333335</v>
      </c>
      <c r="L104" s="15">
        <v>1092.2291666666667</v>
      </c>
      <c r="M104" s="15"/>
    </row>
    <row r="105" spans="1:13">
      <c r="A105" s="5">
        <v>97</v>
      </c>
      <c r="B105" s="17">
        <v>182050.68041237115</v>
      </c>
      <c r="C105" s="15">
        <v>100783.41237113402</v>
      </c>
      <c r="D105" s="15">
        <v>86419.577319587625</v>
      </c>
      <c r="E105" s="15">
        <v>75404.494845360823</v>
      </c>
      <c r="F105" s="15">
        <v>62504.762886597935</v>
      </c>
      <c r="G105" s="15">
        <v>14586.793814432989</v>
      </c>
      <c r="H105" s="15">
        <v>13550.938144329897</v>
      </c>
      <c r="I105" s="15">
        <v>10605.371134020619</v>
      </c>
      <c r="J105" s="15">
        <v>171.10309278350516</v>
      </c>
      <c r="K105" s="15">
        <v>2681.5567010309278</v>
      </c>
      <c r="L105" s="15">
        <v>1080.9690721649486</v>
      </c>
      <c r="M105" s="15"/>
    </row>
    <row r="106" spans="1:13">
      <c r="A106" s="5">
        <v>98</v>
      </c>
      <c r="B106" s="17">
        <v>180193.02040816325</v>
      </c>
      <c r="C106" s="15">
        <v>99755.010204081627</v>
      </c>
      <c r="D106" s="15">
        <v>85537.744897959186</v>
      </c>
      <c r="E106" s="15">
        <v>74635.061224489793</v>
      </c>
      <c r="F106" s="15">
        <v>61866.959183673469</v>
      </c>
      <c r="G106" s="15">
        <v>14437.948979591836</v>
      </c>
      <c r="H106" s="15">
        <v>13412.663265306122</v>
      </c>
      <c r="I106" s="15">
        <v>10497.15306122449</v>
      </c>
      <c r="J106" s="15">
        <v>169.35714285714286</v>
      </c>
      <c r="K106" s="15">
        <v>2654.1938775510203</v>
      </c>
      <c r="L106" s="15">
        <v>1069.9387755102041</v>
      </c>
      <c r="M106" s="15"/>
    </row>
    <row r="107" spans="1:13">
      <c r="A107" s="5">
        <v>99</v>
      </c>
      <c r="B107" s="17">
        <v>178372.88888888888</v>
      </c>
      <c r="C107" s="15">
        <v>98747.383838383845</v>
      </c>
      <c r="D107" s="15">
        <v>84673.727272727279</v>
      </c>
      <c r="E107" s="15">
        <v>73881.171717171717</v>
      </c>
      <c r="F107" s="15">
        <v>61242.040404040403</v>
      </c>
      <c r="G107" s="15">
        <v>14292.111111111111</v>
      </c>
      <c r="H107" s="15">
        <v>13277.181818181818</v>
      </c>
      <c r="I107" s="15">
        <v>10391.121212121212</v>
      </c>
      <c r="J107" s="15">
        <v>167.64646464646464</v>
      </c>
      <c r="K107" s="15">
        <v>2627.3838383838383</v>
      </c>
      <c r="L107" s="15">
        <v>1059.1313131313132</v>
      </c>
      <c r="M107" s="15"/>
    </row>
    <row r="108" spans="1:13">
      <c r="A108" s="5">
        <v>100</v>
      </c>
      <c r="B108" s="17">
        <v>176589.16</v>
      </c>
      <c r="C108" s="15">
        <v>97759.91</v>
      </c>
      <c r="D108" s="15">
        <v>83826.990000000005</v>
      </c>
      <c r="E108" s="15">
        <v>73142.36</v>
      </c>
      <c r="F108" s="15">
        <v>60629.62</v>
      </c>
      <c r="G108" s="15">
        <v>14149.19</v>
      </c>
      <c r="H108" s="15">
        <v>13144.41</v>
      </c>
      <c r="I108" s="15">
        <v>10287.209999999999</v>
      </c>
      <c r="J108" s="15">
        <v>165.97</v>
      </c>
      <c r="K108" s="15">
        <v>2601.11</v>
      </c>
      <c r="L108" s="15">
        <v>1048.54</v>
      </c>
      <c r="M108" s="15"/>
    </row>
    <row r="109" spans="1:13">
      <c r="A109" s="5">
        <v>101</v>
      </c>
      <c r="B109" s="17">
        <v>174840.75247524751</v>
      </c>
      <c r="C109" s="15">
        <v>96791.990099009898</v>
      </c>
      <c r="D109" s="15">
        <v>82997.019801980205</v>
      </c>
      <c r="E109" s="15">
        <v>72418.178217821784</v>
      </c>
      <c r="F109" s="15">
        <v>60029.326732673268</v>
      </c>
      <c r="G109" s="15">
        <v>14009.09900990099</v>
      </c>
      <c r="H109" s="15">
        <v>13014.267326732674</v>
      </c>
      <c r="I109" s="15">
        <v>10185.356435643564</v>
      </c>
      <c r="J109" s="15">
        <v>164.32673267326732</v>
      </c>
      <c r="K109" s="15">
        <v>2575.3564356435645</v>
      </c>
      <c r="L109" s="15">
        <v>1038.1584158415842</v>
      </c>
      <c r="M109" s="15"/>
    </row>
    <row r="110" spans="1:13">
      <c r="A110" s="5">
        <v>102</v>
      </c>
      <c r="B110" s="17">
        <v>173126.62745098039</v>
      </c>
      <c r="C110" s="15">
        <v>95843.049019607846</v>
      </c>
      <c r="D110" s="15">
        <v>82183.323529411762</v>
      </c>
      <c r="E110" s="15">
        <v>71708.196078431371</v>
      </c>
      <c r="F110" s="15">
        <v>59440.803921568629</v>
      </c>
      <c r="G110" s="15">
        <v>13871.754901960785</v>
      </c>
      <c r="H110" s="15">
        <v>12886.676470588236</v>
      </c>
      <c r="I110" s="15">
        <v>10085.5</v>
      </c>
      <c r="J110" s="15">
        <v>162.71568627450981</v>
      </c>
      <c r="K110" s="15">
        <v>2550.1078431372548</v>
      </c>
      <c r="L110" s="15">
        <v>1027.9803921568628</v>
      </c>
      <c r="M110" s="15"/>
    </row>
    <row r="111" spans="1:13">
      <c r="A111" s="5">
        <v>103</v>
      </c>
      <c r="B111" s="17">
        <v>171445.78640776698</v>
      </c>
      <c r="C111" s="15">
        <v>94912.533980582521</v>
      </c>
      <c r="D111" s="15">
        <v>81385.427184466025</v>
      </c>
      <c r="E111" s="15">
        <v>71012</v>
      </c>
      <c r="F111" s="15">
        <v>58863.708737864079</v>
      </c>
      <c r="G111" s="15">
        <v>13737.077669902912</v>
      </c>
      <c r="H111" s="15">
        <v>12761.563106796117</v>
      </c>
      <c r="I111" s="15">
        <v>9987.5825242718438</v>
      </c>
      <c r="J111" s="15">
        <v>161.13592233009709</v>
      </c>
      <c r="K111" s="15">
        <v>2525.3495145631068</v>
      </c>
      <c r="L111" s="15">
        <v>1018</v>
      </c>
      <c r="M111" s="15"/>
    </row>
    <row r="112" spans="1:13">
      <c r="A112" s="5">
        <v>104</v>
      </c>
      <c r="B112" s="17">
        <v>169797.26923076922</v>
      </c>
      <c r="C112" s="15">
        <v>93999.913461538468</v>
      </c>
      <c r="D112" s="15">
        <v>80602.875</v>
      </c>
      <c r="E112" s="15">
        <v>70329.192307692312</v>
      </c>
      <c r="F112" s="15">
        <v>58297.711538461539</v>
      </c>
      <c r="G112" s="15">
        <v>13604.990384615385</v>
      </c>
      <c r="H112" s="15">
        <v>12638.85576923077</v>
      </c>
      <c r="I112" s="15">
        <v>9891.5480769230762</v>
      </c>
      <c r="J112" s="15">
        <v>159.58653846153845</v>
      </c>
      <c r="K112" s="15">
        <v>2501.0673076923076</v>
      </c>
      <c r="L112" s="15">
        <v>1008.2115384615385</v>
      </c>
      <c r="M112" s="15"/>
    </row>
    <row r="113" spans="1:13">
      <c r="A113" s="5">
        <v>105</v>
      </c>
      <c r="B113" s="17">
        <v>168180.15238095238</v>
      </c>
      <c r="C113" s="15">
        <v>93104.676190476195</v>
      </c>
      <c r="D113" s="15">
        <v>79835.228571428568</v>
      </c>
      <c r="E113" s="15">
        <v>69659.390476190471</v>
      </c>
      <c r="F113" s="15">
        <v>57742.495238095238</v>
      </c>
      <c r="G113" s="15">
        <v>13475.419047619047</v>
      </c>
      <c r="H113" s="15">
        <v>12518.485714285714</v>
      </c>
      <c r="I113" s="15">
        <v>9797.3428571428576</v>
      </c>
      <c r="J113" s="15">
        <v>158.06666666666666</v>
      </c>
      <c r="K113" s="15">
        <v>2477.2476190476191</v>
      </c>
      <c r="L113" s="15">
        <v>998.60952380952381</v>
      </c>
      <c r="M113" s="15"/>
    </row>
    <row r="114" spans="1:13">
      <c r="A114" s="5">
        <v>106</v>
      </c>
      <c r="B114" s="17">
        <v>166593.54716981133</v>
      </c>
      <c r="C114" s="15">
        <v>92226.330188679247</v>
      </c>
      <c r="D114" s="15">
        <v>79082.066037735844</v>
      </c>
      <c r="E114" s="15">
        <v>69002.226415094337</v>
      </c>
      <c r="F114" s="15">
        <v>57197.75471698113</v>
      </c>
      <c r="G114" s="15">
        <v>13348.292452830188</v>
      </c>
      <c r="H114" s="15">
        <v>12400.386792452829</v>
      </c>
      <c r="I114" s="15">
        <v>9704.9150943396235</v>
      </c>
      <c r="J114" s="15">
        <v>156.5754716981132</v>
      </c>
      <c r="K114" s="15">
        <v>2453.8773584905662</v>
      </c>
      <c r="L114" s="15">
        <v>989.18867924528297</v>
      </c>
      <c r="M114" s="15"/>
    </row>
    <row r="115" spans="1:13">
      <c r="A115" s="5">
        <v>107</v>
      </c>
      <c r="B115" s="17">
        <v>165036.59813084113</v>
      </c>
      <c r="C115" s="15">
        <v>91364.401869158872</v>
      </c>
      <c r="D115" s="15">
        <v>78342.98130841121</v>
      </c>
      <c r="E115" s="15">
        <v>68357.345794392517</v>
      </c>
      <c r="F115" s="15">
        <v>56663.196261682242</v>
      </c>
      <c r="G115" s="15">
        <v>13223.542056074766</v>
      </c>
      <c r="H115" s="15">
        <v>12284.495327102804</v>
      </c>
      <c r="I115" s="15">
        <v>9614.2149532710282</v>
      </c>
      <c r="J115" s="15">
        <v>155.11214953271028</v>
      </c>
      <c r="K115" s="15">
        <v>2430.9439252336447</v>
      </c>
      <c r="L115" s="15">
        <v>979.9439252336449</v>
      </c>
      <c r="M115" s="15"/>
    </row>
    <row r="116" spans="1:13">
      <c r="A116" s="5">
        <v>108</v>
      </c>
      <c r="B116" s="17">
        <v>163508.48148148149</v>
      </c>
      <c r="C116" s="15">
        <v>90518.435185185182</v>
      </c>
      <c r="D116" s="15">
        <v>77617.583333333328</v>
      </c>
      <c r="E116" s="15">
        <v>67724.407407407401</v>
      </c>
      <c r="F116" s="15">
        <v>56138.537037037036</v>
      </c>
      <c r="G116" s="15">
        <v>13101.101851851852</v>
      </c>
      <c r="H116" s="15">
        <v>12170.75</v>
      </c>
      <c r="I116" s="15">
        <v>9525.1944444444453</v>
      </c>
      <c r="J116" s="15">
        <v>153.67592592592592</v>
      </c>
      <c r="K116" s="15">
        <v>2408.4351851851852</v>
      </c>
      <c r="L116" s="15">
        <v>970.87037037037032</v>
      </c>
      <c r="M116" s="15"/>
    </row>
    <row r="117" spans="1:13">
      <c r="A117" s="5">
        <v>109</v>
      </c>
      <c r="B117" s="17">
        <v>162008.40366972476</v>
      </c>
      <c r="C117" s="15">
        <v>89687.990825688074</v>
      </c>
      <c r="D117" s="15">
        <v>76905.495412844029</v>
      </c>
      <c r="E117" s="15">
        <v>67103.082568807338</v>
      </c>
      <c r="F117" s="15">
        <v>55623.504587155963</v>
      </c>
      <c r="G117" s="15">
        <v>12980.908256880733</v>
      </c>
      <c r="H117" s="15">
        <v>12059.091743119267</v>
      </c>
      <c r="I117" s="15">
        <v>9437.8073394495405</v>
      </c>
      <c r="J117" s="15">
        <v>152.26605504587155</v>
      </c>
      <c r="K117" s="15">
        <v>2386.3394495412845</v>
      </c>
      <c r="L117" s="15">
        <v>961.96330275229354</v>
      </c>
      <c r="M117" s="15"/>
    </row>
    <row r="118" spans="1:13">
      <c r="A118" s="5">
        <v>110</v>
      </c>
      <c r="B118" s="17">
        <v>160535.6</v>
      </c>
      <c r="C118" s="15">
        <v>88872.645454545462</v>
      </c>
      <c r="D118" s="15">
        <v>76206.354545454538</v>
      </c>
      <c r="E118" s="15">
        <v>66493.05454545455</v>
      </c>
      <c r="F118" s="15">
        <v>55117.836363636365</v>
      </c>
      <c r="G118" s="15">
        <v>12862.9</v>
      </c>
      <c r="H118" s="15">
        <v>11949.463636363636</v>
      </c>
      <c r="I118" s="15">
        <v>9352.0090909090904</v>
      </c>
      <c r="J118" s="15">
        <v>150.88181818181818</v>
      </c>
      <c r="K118" s="15">
        <v>2364.6454545454544</v>
      </c>
      <c r="L118" s="15">
        <v>953.21818181818185</v>
      </c>
      <c r="M118" s="15"/>
    </row>
    <row r="119" spans="1:13">
      <c r="A119" s="5">
        <v>111</v>
      </c>
      <c r="B119" s="17">
        <v>159089.33333333334</v>
      </c>
      <c r="C119" s="15">
        <v>88071.990990990991</v>
      </c>
      <c r="D119" s="15">
        <v>75519.810810810814</v>
      </c>
      <c r="E119" s="15">
        <v>65894.018018018018</v>
      </c>
      <c r="F119" s="15">
        <v>54621.279279279282</v>
      </c>
      <c r="G119" s="15">
        <v>12747.018018018018</v>
      </c>
      <c r="H119" s="15">
        <v>11841.81081081081</v>
      </c>
      <c r="I119" s="15">
        <v>9267.7567567567567</v>
      </c>
      <c r="J119" s="15">
        <v>149.52252252252254</v>
      </c>
      <c r="K119" s="15">
        <v>2343.3423423423424</v>
      </c>
      <c r="L119" s="15">
        <v>944.63063063063066</v>
      </c>
      <c r="M119" s="15"/>
    </row>
    <row r="120" spans="1:13">
      <c r="A120" s="5">
        <v>112</v>
      </c>
      <c r="B120" s="17">
        <v>157668.89285714287</v>
      </c>
      <c r="C120" s="15">
        <v>87285.633928571435</v>
      </c>
      <c r="D120" s="15">
        <v>74845.52678571429</v>
      </c>
      <c r="E120" s="15">
        <v>65305.678571428572</v>
      </c>
      <c r="F120" s="15">
        <v>54133.589285714283</v>
      </c>
      <c r="G120" s="15">
        <v>12633.205357142857</v>
      </c>
      <c r="H120" s="15">
        <v>11736.080357142857</v>
      </c>
      <c r="I120" s="15">
        <v>9185.0089285714294</v>
      </c>
      <c r="J120" s="15">
        <v>148.1875</v>
      </c>
      <c r="K120" s="15">
        <v>2322.4196428571427</v>
      </c>
      <c r="L120" s="15">
        <v>936.19642857142856</v>
      </c>
      <c r="M120" s="15"/>
    </row>
    <row r="121" spans="1:13">
      <c r="A121" s="5">
        <v>113</v>
      </c>
      <c r="B121" s="17">
        <v>156273.59292035399</v>
      </c>
      <c r="C121" s="15">
        <v>86513.194690265489</v>
      </c>
      <c r="D121" s="15">
        <v>74183.176991150438</v>
      </c>
      <c r="E121" s="15">
        <v>64727.75221238938</v>
      </c>
      <c r="F121" s="15">
        <v>53654.530973451328</v>
      </c>
      <c r="G121" s="15">
        <v>12521.407079646018</v>
      </c>
      <c r="H121" s="15">
        <v>11632.221238938053</v>
      </c>
      <c r="I121" s="15">
        <v>9103.7256637168139</v>
      </c>
      <c r="J121" s="15">
        <v>146.87610619469027</v>
      </c>
      <c r="K121" s="15">
        <v>2301.8672566371683</v>
      </c>
      <c r="L121" s="15">
        <v>927.91150442477874</v>
      </c>
      <c r="M121" s="15"/>
    </row>
    <row r="122" spans="1:13">
      <c r="A122" s="5">
        <v>114</v>
      </c>
      <c r="B122" s="17">
        <v>154902.77192982455</v>
      </c>
      <c r="C122" s="15">
        <v>85754.307017543862</v>
      </c>
      <c r="D122" s="15">
        <v>73532.447368421053</v>
      </c>
      <c r="E122" s="15">
        <v>64159.964912280702</v>
      </c>
      <c r="F122" s="15">
        <v>53183.877192982458</v>
      </c>
      <c r="G122" s="15">
        <v>12411.570175438597</v>
      </c>
      <c r="H122" s="15">
        <v>11530.184210526315</v>
      </c>
      <c r="I122" s="15">
        <v>9023.8684210526317</v>
      </c>
      <c r="J122" s="15">
        <v>145.58771929824562</v>
      </c>
      <c r="K122" s="15">
        <v>2281.6754385964914</v>
      </c>
      <c r="L122" s="15">
        <v>919.77192982456143</v>
      </c>
      <c r="M122" s="15"/>
    </row>
    <row r="123" spans="1:13">
      <c r="A123" s="5">
        <v>115</v>
      </c>
      <c r="B123" s="17">
        <v>153555.79130434783</v>
      </c>
      <c r="C123" s="15">
        <v>85008.617391304346</v>
      </c>
      <c r="D123" s="15">
        <v>72893.034782608695</v>
      </c>
      <c r="E123" s="15">
        <v>63602.052173913042</v>
      </c>
      <c r="F123" s="15">
        <v>52721.408695652171</v>
      </c>
      <c r="G123" s="15">
        <v>12303.64347826087</v>
      </c>
      <c r="H123" s="15">
        <v>11429.921739130436</v>
      </c>
      <c r="I123" s="15">
        <v>8945.4</v>
      </c>
      <c r="J123" s="15">
        <v>144.32173913043479</v>
      </c>
      <c r="K123" s="15">
        <v>2261.8347826086956</v>
      </c>
      <c r="L123" s="15">
        <v>911.77391304347827</v>
      </c>
      <c r="M123" s="15"/>
    </row>
    <row r="124" spans="1:13">
      <c r="A124" s="5">
        <v>116</v>
      </c>
      <c r="B124" s="17">
        <v>152232.03448275861</v>
      </c>
      <c r="C124" s="15">
        <v>84275.784482758623</v>
      </c>
      <c r="D124" s="15">
        <v>72264.646551724145</v>
      </c>
      <c r="E124" s="15">
        <v>63053.758620689652</v>
      </c>
      <c r="F124" s="15">
        <v>52266.913793103449</v>
      </c>
      <c r="G124" s="15">
        <v>12197.577586206897</v>
      </c>
      <c r="H124" s="15">
        <v>11331.387931034482</v>
      </c>
      <c r="I124" s="15">
        <v>8868.2844827586214</v>
      </c>
      <c r="J124" s="15">
        <v>143.07758620689654</v>
      </c>
      <c r="K124" s="15">
        <v>2242.3362068965516</v>
      </c>
      <c r="L124" s="15">
        <v>903.91379310344826</v>
      </c>
      <c r="M124" s="15"/>
    </row>
    <row r="125" spans="1:13">
      <c r="A125" s="5">
        <v>117</v>
      </c>
      <c r="B125" s="17">
        <v>150930.90598290597</v>
      </c>
      <c r="C125" s="15">
        <v>83555.478632478626</v>
      </c>
      <c r="D125" s="15">
        <v>71647</v>
      </c>
      <c r="E125" s="15">
        <v>62514.837606837609</v>
      </c>
      <c r="F125" s="15">
        <v>51820.188034188031</v>
      </c>
      <c r="G125" s="15">
        <v>12093.324786324787</v>
      </c>
      <c r="H125" s="15">
        <v>11234.538461538461</v>
      </c>
      <c r="I125" s="15">
        <v>8792.4871794871797</v>
      </c>
      <c r="J125" s="15">
        <v>141.85470085470087</v>
      </c>
      <c r="K125" s="15">
        <v>2223.17094017094</v>
      </c>
      <c r="L125" s="15">
        <v>896.18803418803418</v>
      </c>
      <c r="M125" s="15"/>
    </row>
    <row r="126" spans="1:13">
      <c r="A126" s="5">
        <v>118</v>
      </c>
      <c r="B126" s="17">
        <v>149651.83050847458</v>
      </c>
      <c r="C126" s="15">
        <v>82847.381355932201</v>
      </c>
      <c r="D126" s="15">
        <v>71039.822033898308</v>
      </c>
      <c r="E126" s="15">
        <v>61985.050847457627</v>
      </c>
      <c r="F126" s="15">
        <v>51381.033898305082</v>
      </c>
      <c r="G126" s="15">
        <v>11990.838983050848</v>
      </c>
      <c r="H126" s="15">
        <v>11139.330508474577</v>
      </c>
      <c r="I126" s="15">
        <v>8717.9745762711864</v>
      </c>
      <c r="J126" s="15">
        <v>140.65254237288136</v>
      </c>
      <c r="K126" s="15">
        <v>2204.3305084745762</v>
      </c>
      <c r="L126" s="15">
        <v>888.59322033898309</v>
      </c>
      <c r="M126" s="15"/>
    </row>
    <row r="127" spans="1:13">
      <c r="A127" s="5">
        <v>119</v>
      </c>
      <c r="B127" s="17">
        <v>148394.25210084033</v>
      </c>
      <c r="C127" s="15">
        <v>82151.184873949576</v>
      </c>
      <c r="D127" s="15">
        <v>70442.848739495792</v>
      </c>
      <c r="E127" s="15">
        <v>61464.168067226892</v>
      </c>
      <c r="F127" s="15">
        <v>50949.26050420168</v>
      </c>
      <c r="G127" s="15">
        <v>11890.0756302521</v>
      </c>
      <c r="H127" s="15">
        <v>11045.72268907563</v>
      </c>
      <c r="I127" s="15">
        <v>8644.7142857142862</v>
      </c>
      <c r="J127" s="15">
        <v>139.47058823529412</v>
      </c>
      <c r="K127" s="15">
        <v>2185.8067226890757</v>
      </c>
      <c r="L127" s="15">
        <v>881.1260504201681</v>
      </c>
      <c r="M127" s="15"/>
    </row>
    <row r="128" spans="1:13">
      <c r="A128" s="5">
        <v>120</v>
      </c>
      <c r="B128" s="17">
        <v>147157.63333333333</v>
      </c>
      <c r="C128" s="15">
        <v>81466.59166666666</v>
      </c>
      <c r="D128" s="15">
        <v>69855.824999999997</v>
      </c>
      <c r="E128" s="15">
        <v>60951.966666666667</v>
      </c>
      <c r="F128" s="15">
        <v>50524.683333333334</v>
      </c>
      <c r="G128" s="15">
        <v>11790.991666666667</v>
      </c>
      <c r="H128" s="15">
        <v>10953.674999999999</v>
      </c>
      <c r="I128" s="15">
        <v>8572.6749999999993</v>
      </c>
      <c r="J128" s="15">
        <v>138.30833333333334</v>
      </c>
      <c r="K128" s="15">
        <v>2167.5916666666667</v>
      </c>
      <c r="L128" s="15">
        <v>873.7833333333333</v>
      </c>
      <c r="M128" s="15"/>
    </row>
    <row r="129" spans="1:13">
      <c r="A129" s="5">
        <v>121</v>
      </c>
      <c r="B129" s="17">
        <v>145941.45454545456</v>
      </c>
      <c r="C129" s="15">
        <v>80793.31404958677</v>
      </c>
      <c r="D129" s="15">
        <v>69278.504132231406</v>
      </c>
      <c r="E129" s="15">
        <v>60448.231404958678</v>
      </c>
      <c r="F129" s="15">
        <v>50107.123966942148</v>
      </c>
      <c r="G129" s="15">
        <v>11693.545454545454</v>
      </c>
      <c r="H129" s="15">
        <v>10863.148760330578</v>
      </c>
      <c r="I129" s="15">
        <v>8501.8264462809911</v>
      </c>
      <c r="J129" s="15">
        <v>137.16528925619835</v>
      </c>
      <c r="K129" s="15">
        <v>2149.6776859504134</v>
      </c>
      <c r="L129" s="15">
        <v>866.56198347107443</v>
      </c>
      <c r="M129" s="15"/>
    </row>
    <row r="130" spans="1:13">
      <c r="A130" s="5">
        <v>122</v>
      </c>
      <c r="B130" s="17">
        <v>144745.21311475409</v>
      </c>
      <c r="C130" s="15">
        <v>80131.073770491799</v>
      </c>
      <c r="D130" s="15">
        <v>68710.647540983613</v>
      </c>
      <c r="E130" s="15">
        <v>59952.754098360652</v>
      </c>
      <c r="F130" s="15">
        <v>49696.409836065577</v>
      </c>
      <c r="G130" s="15">
        <v>11597.696721311475</v>
      </c>
      <c r="H130" s="15">
        <v>10774.106557377048</v>
      </c>
      <c r="I130" s="15">
        <v>8432.1393442622957</v>
      </c>
      <c r="J130" s="15">
        <v>136.04098360655738</v>
      </c>
      <c r="K130" s="15">
        <v>2132.0573770491801</v>
      </c>
      <c r="L130" s="15">
        <v>859.45901639344265</v>
      </c>
      <c r="M130" s="15"/>
    </row>
    <row r="131" spans="1:13">
      <c r="A131" s="5">
        <v>123</v>
      </c>
      <c r="B131" s="17">
        <v>143568.42276422764</v>
      </c>
      <c r="C131" s="15">
        <v>79479.601626016258</v>
      </c>
      <c r="D131" s="15">
        <v>68152.024390243896</v>
      </c>
      <c r="E131" s="15">
        <v>59465.333333333336</v>
      </c>
      <c r="F131" s="15">
        <v>49292.373983739839</v>
      </c>
      <c r="G131" s="15">
        <v>11503.40650406504</v>
      </c>
      <c r="H131" s="15">
        <v>10686.512195121952</v>
      </c>
      <c r="I131" s="15">
        <v>8363.585365853658</v>
      </c>
      <c r="J131" s="15">
        <v>134.9349593495935</v>
      </c>
      <c r="K131" s="15">
        <v>2114.7235772357722</v>
      </c>
      <c r="L131" s="15">
        <v>852.47154471544718</v>
      </c>
      <c r="M131" s="15"/>
    </row>
    <row r="132" spans="1:13">
      <c r="A132" s="5">
        <v>124</v>
      </c>
      <c r="B132" s="17">
        <v>142410.61290322582</v>
      </c>
      <c r="C132" s="15">
        <v>78838.637096774197</v>
      </c>
      <c r="D132" s="15">
        <v>67602.411290322576</v>
      </c>
      <c r="E132" s="15">
        <v>58985.774193548386</v>
      </c>
      <c r="F132" s="15">
        <v>48894.854838709674</v>
      </c>
      <c r="G132" s="15">
        <v>11410.637096774193</v>
      </c>
      <c r="H132" s="15">
        <v>10600.33064516129</v>
      </c>
      <c r="I132" s="15">
        <v>8296.1370967741932</v>
      </c>
      <c r="J132" s="15">
        <v>133.84677419354838</v>
      </c>
      <c r="K132" s="15">
        <v>2097.6693548387098</v>
      </c>
      <c r="L132" s="15">
        <v>845.59677419354841</v>
      </c>
      <c r="M132" s="15"/>
    </row>
    <row r="133" spans="1:13">
      <c r="A133" s="5">
        <v>125</v>
      </c>
      <c r="B133" s="17">
        <v>141271.32800000001</v>
      </c>
      <c r="C133" s="15">
        <v>78207.928</v>
      </c>
      <c r="D133" s="15">
        <v>67061.592000000004</v>
      </c>
      <c r="E133" s="15">
        <v>58513.887999999999</v>
      </c>
      <c r="F133" s="15">
        <v>48503.696000000004</v>
      </c>
      <c r="G133" s="15">
        <v>11319.352000000001</v>
      </c>
      <c r="H133" s="15">
        <v>10515.528</v>
      </c>
      <c r="I133" s="15">
        <v>8229.768</v>
      </c>
      <c r="J133" s="15">
        <v>132.77600000000001</v>
      </c>
      <c r="K133" s="15">
        <v>2080.8879999999999</v>
      </c>
      <c r="L133" s="15">
        <v>838.83199999999999</v>
      </c>
      <c r="M133" s="15"/>
    </row>
    <row r="134" spans="1:13">
      <c r="A134" s="5">
        <v>126</v>
      </c>
      <c r="B134" s="17">
        <v>140150.12698412698</v>
      </c>
      <c r="C134" s="15">
        <v>77587.230158730163</v>
      </c>
      <c r="D134" s="15">
        <v>66529.357142857145</v>
      </c>
      <c r="E134" s="15">
        <v>58049.492063492064</v>
      </c>
      <c r="F134" s="15">
        <v>48118.746031746028</v>
      </c>
      <c r="G134" s="15">
        <v>11229.515873015873</v>
      </c>
      <c r="H134" s="15">
        <v>10432.071428571429</v>
      </c>
      <c r="I134" s="15">
        <v>8164.4523809523807</v>
      </c>
      <c r="J134" s="15">
        <v>131.72222222222223</v>
      </c>
      <c r="K134" s="15">
        <v>2064.3730158730159</v>
      </c>
      <c r="L134" s="15">
        <v>832.17460317460313</v>
      </c>
      <c r="M134" s="15"/>
    </row>
    <row r="135" spans="1:13">
      <c r="A135" s="5">
        <v>127</v>
      </c>
      <c r="B135" s="17">
        <v>139046.58267716537</v>
      </c>
      <c r="C135" s="15">
        <v>76976.307086614179</v>
      </c>
      <c r="D135" s="15">
        <v>66005.503937007874</v>
      </c>
      <c r="E135" s="15">
        <v>57592.4094488189</v>
      </c>
      <c r="F135" s="15">
        <v>47739.858267716532</v>
      </c>
      <c r="G135" s="15">
        <v>11141.094488188977</v>
      </c>
      <c r="H135" s="15">
        <v>10349.929133858268</v>
      </c>
      <c r="I135" s="15">
        <v>8100.1653543307084</v>
      </c>
      <c r="J135" s="15">
        <v>130.68503937007873</v>
      </c>
      <c r="K135" s="15">
        <v>2048.1181102362207</v>
      </c>
      <c r="L135" s="15">
        <v>825.62204724409446</v>
      </c>
      <c r="M135" s="15"/>
    </row>
    <row r="136" spans="1:13">
      <c r="A136" s="5">
        <v>128</v>
      </c>
      <c r="B136" s="17">
        <v>137960.28125</v>
      </c>
      <c r="C136" s="15">
        <v>76374.9296875</v>
      </c>
      <c r="D136" s="15">
        <v>65489.8359375</v>
      </c>
      <c r="E136" s="15">
        <v>57142.46875</v>
      </c>
      <c r="F136" s="15">
        <v>47366.890625</v>
      </c>
      <c r="G136" s="15">
        <v>11054.0546875</v>
      </c>
      <c r="H136" s="15">
        <v>10269.0703125</v>
      </c>
      <c r="I136" s="15">
        <v>8036.8828125</v>
      </c>
      <c r="J136" s="15">
        <v>129.6640625</v>
      </c>
      <c r="K136" s="15">
        <v>2032.1171875</v>
      </c>
      <c r="L136" s="15">
        <v>819.171875</v>
      </c>
      <c r="M136" s="15"/>
    </row>
    <row r="137" spans="1:13">
      <c r="A137" s="5">
        <v>129</v>
      </c>
      <c r="B137" s="17">
        <v>136890.82170542635</v>
      </c>
      <c r="C137" s="15">
        <v>75782.875968992244</v>
      </c>
      <c r="D137" s="15">
        <v>64982.162790697672</v>
      </c>
      <c r="E137" s="15">
        <v>56699.503875968992</v>
      </c>
      <c r="F137" s="15">
        <v>46999.705426356588</v>
      </c>
      <c r="G137" s="15">
        <v>10968.364341085271</v>
      </c>
      <c r="H137" s="15">
        <v>10189.465116279071</v>
      </c>
      <c r="I137" s="15">
        <v>7974.5813953488368</v>
      </c>
      <c r="J137" s="15">
        <v>128.65891472868216</v>
      </c>
      <c r="K137" s="15">
        <v>2016.3643410852712</v>
      </c>
      <c r="L137" s="15">
        <v>812.82170542635663</v>
      </c>
      <c r="M137" s="15"/>
    </row>
    <row r="138" spans="1:13">
      <c r="A138" s="5">
        <v>130</v>
      </c>
      <c r="B138" s="17">
        <v>135837.81538461539</v>
      </c>
      <c r="C138" s="15">
        <v>75199.930769230763</v>
      </c>
      <c r="D138" s="15">
        <v>64482.3</v>
      </c>
      <c r="E138" s="15">
        <v>56263.353846153848</v>
      </c>
      <c r="F138" s="15">
        <v>46638.169230769228</v>
      </c>
      <c r="G138" s="15">
        <v>10883.992307692308</v>
      </c>
      <c r="H138" s="15">
        <v>10111.084615384616</v>
      </c>
      <c r="I138" s="15">
        <v>7913.2384615384617</v>
      </c>
      <c r="J138" s="15">
        <v>127.66923076923077</v>
      </c>
      <c r="K138" s="15">
        <v>2000.8538461538462</v>
      </c>
      <c r="L138" s="15">
        <v>806.56923076923078</v>
      </c>
      <c r="M138" s="15"/>
    </row>
    <row r="139" spans="1:13">
      <c r="A139" s="5">
        <v>131</v>
      </c>
      <c r="B139" s="17">
        <v>134800.88549618321</v>
      </c>
      <c r="C139" s="15">
        <v>74625.885496183211</v>
      </c>
      <c r="D139" s="15">
        <v>63990.068702290075</v>
      </c>
      <c r="E139" s="15">
        <v>55833.862595419851</v>
      </c>
      <c r="F139" s="15">
        <v>46282.152671755728</v>
      </c>
      <c r="G139" s="15">
        <v>10800.908396946565</v>
      </c>
      <c r="H139" s="15">
        <v>10033.900763358779</v>
      </c>
      <c r="I139" s="15">
        <v>7852.8320610687024</v>
      </c>
      <c r="J139" s="15">
        <v>126.69465648854961</v>
      </c>
      <c r="K139" s="15">
        <v>1985.5801526717557</v>
      </c>
      <c r="L139" s="15">
        <v>800.41221374045801</v>
      </c>
      <c r="M139" s="15"/>
    </row>
    <row r="140" spans="1:13">
      <c r="A140" s="5">
        <v>132</v>
      </c>
      <c r="B140" s="17">
        <v>133779.66666666666</v>
      </c>
      <c r="C140" s="15">
        <v>74060.537878787873</v>
      </c>
      <c r="D140" s="15">
        <v>63505.295454545456</v>
      </c>
      <c r="E140" s="15">
        <v>55410.878787878784</v>
      </c>
      <c r="F140" s="15">
        <v>45931.530303030304</v>
      </c>
      <c r="G140" s="15">
        <v>10719.083333333334</v>
      </c>
      <c r="H140" s="15">
        <v>9957.886363636364</v>
      </c>
      <c r="I140" s="15">
        <v>7793.340909090909</v>
      </c>
      <c r="J140" s="15">
        <v>125.73484848484848</v>
      </c>
      <c r="K140" s="15">
        <v>1970.5378787878788</v>
      </c>
      <c r="L140" s="15">
        <v>794.34848484848487</v>
      </c>
      <c r="M140" s="15"/>
    </row>
    <row r="141" spans="1:13">
      <c r="A141" s="5">
        <v>133</v>
      </c>
      <c r="B141" s="17">
        <v>132773.8045112782</v>
      </c>
      <c r="C141" s="15">
        <v>73503.691729323313</v>
      </c>
      <c r="D141" s="15">
        <v>63027.812030075191</v>
      </c>
      <c r="E141" s="15">
        <v>54994.255639097748</v>
      </c>
      <c r="F141" s="15">
        <v>45586.180451127817</v>
      </c>
      <c r="G141" s="15">
        <v>10638.488721804511</v>
      </c>
      <c r="H141" s="15">
        <v>9883.0150375939847</v>
      </c>
      <c r="I141" s="15">
        <v>7734.7443609022557</v>
      </c>
      <c r="J141" s="15">
        <v>124.78947368421052</v>
      </c>
      <c r="K141" s="15">
        <v>1955.7218045112782</v>
      </c>
      <c r="L141" s="15">
        <v>788.37593984962405</v>
      </c>
      <c r="M141" s="15"/>
    </row>
    <row r="142" spans="1:13">
      <c r="A142" s="5">
        <v>134</v>
      </c>
      <c r="B142" s="17">
        <v>131782.95522388059</v>
      </c>
      <c r="C142" s="15">
        <v>72955.156716417914</v>
      </c>
      <c r="D142" s="15">
        <v>62557.455223880599</v>
      </c>
      <c r="E142" s="15">
        <v>54583.850746268654</v>
      </c>
      <c r="F142" s="15">
        <v>45245.985074626864</v>
      </c>
      <c r="G142" s="15">
        <v>10559.097014925374</v>
      </c>
      <c r="H142" s="15">
        <v>9809.2611940298502</v>
      </c>
      <c r="I142" s="15">
        <v>7677.0223880597014</v>
      </c>
      <c r="J142" s="15">
        <v>123.85820895522389</v>
      </c>
      <c r="K142" s="15">
        <v>1941.1268656716418</v>
      </c>
      <c r="L142" s="15">
        <v>782.49253731343288</v>
      </c>
      <c r="M142" s="15"/>
    </row>
    <row r="143" spans="1:13">
      <c r="A143" s="5">
        <v>135</v>
      </c>
      <c r="B143" s="17">
        <v>130806.78518518519</v>
      </c>
      <c r="C143" s="15">
        <v>72414.748148148152</v>
      </c>
      <c r="D143" s="15">
        <v>62094.066666666666</v>
      </c>
      <c r="E143" s="15">
        <v>54179.525925925926</v>
      </c>
      <c r="F143" s="15">
        <v>44910.829629629632</v>
      </c>
      <c r="G143" s="15">
        <v>10480.881481481481</v>
      </c>
      <c r="H143" s="15">
        <v>9736.6</v>
      </c>
      <c r="I143" s="15">
        <v>7620.1555555555551</v>
      </c>
      <c r="J143" s="15">
        <v>122.94074074074074</v>
      </c>
      <c r="K143" s="15">
        <v>1926.7481481481482</v>
      </c>
      <c r="L143" s="15">
        <v>776.69629629629628</v>
      </c>
      <c r="M143" s="15"/>
    </row>
    <row r="144" spans="1:13">
      <c r="A144" s="5">
        <v>136</v>
      </c>
      <c r="B144" s="17">
        <v>129844.9705882353</v>
      </c>
      <c r="C144" s="15">
        <v>71882.286764705888</v>
      </c>
      <c r="D144" s="15">
        <v>61637.492647058825</v>
      </c>
      <c r="E144" s="15">
        <v>53781.147058823532</v>
      </c>
      <c r="F144" s="15">
        <v>44580.602941176468</v>
      </c>
      <c r="G144" s="15">
        <v>10403.816176470587</v>
      </c>
      <c r="H144" s="15">
        <v>9665.0073529411766</v>
      </c>
      <c r="I144" s="15">
        <v>7564.125</v>
      </c>
      <c r="J144" s="15">
        <v>122.03676470588235</v>
      </c>
      <c r="K144" s="15">
        <v>1912.5808823529412</v>
      </c>
      <c r="L144" s="15">
        <v>770.98529411764707</v>
      </c>
      <c r="M144" s="15"/>
    </row>
    <row r="145" spans="1:13">
      <c r="A145" s="5">
        <v>137</v>
      </c>
      <c r="B145" s="17">
        <v>128897.19708029197</v>
      </c>
      <c r="C145" s="15">
        <v>71357.598540145991</v>
      </c>
      <c r="D145" s="15">
        <v>61187.583941605837</v>
      </c>
      <c r="E145" s="15">
        <v>53388.583941605837</v>
      </c>
      <c r="F145" s="15">
        <v>44255.197080291968</v>
      </c>
      <c r="G145" s="15">
        <v>10327.875912408759</v>
      </c>
      <c r="H145" s="15">
        <v>9594.459854014598</v>
      </c>
      <c r="I145" s="15">
        <v>7508.9124087591244</v>
      </c>
      <c r="J145" s="15">
        <v>121.14598540145985</v>
      </c>
      <c r="K145" s="15">
        <v>1898.6204379562043</v>
      </c>
      <c r="L145" s="15">
        <v>765.35766423357666</v>
      </c>
      <c r="M145" s="15"/>
    </row>
    <row r="146" spans="1:13">
      <c r="A146" s="5">
        <v>138</v>
      </c>
      <c r="B146" s="17">
        <v>127963.15942028986</v>
      </c>
      <c r="C146" s="15">
        <v>70840.514492753617</v>
      </c>
      <c r="D146" s="15">
        <v>60744.195652173912</v>
      </c>
      <c r="E146" s="15">
        <v>53001.710144927536</v>
      </c>
      <c r="F146" s="15">
        <v>43934.507246376808</v>
      </c>
      <c r="G146" s="15">
        <v>10253.036231884058</v>
      </c>
      <c r="H146" s="15">
        <v>9524.934782608696</v>
      </c>
      <c r="I146" s="15">
        <v>7454.5</v>
      </c>
      <c r="J146" s="15">
        <v>120.26811594202898</v>
      </c>
      <c r="K146" s="15">
        <v>1884.8623188405797</v>
      </c>
      <c r="L146" s="15">
        <v>759.8115942028985</v>
      </c>
      <c r="M146" s="15"/>
    </row>
    <row r="147" spans="1:13">
      <c r="A147" s="5">
        <v>139</v>
      </c>
      <c r="B147" s="17">
        <v>127042.56115107914</v>
      </c>
      <c r="C147" s="15">
        <v>70330.870503597122</v>
      </c>
      <c r="D147" s="15">
        <v>60307.187050359709</v>
      </c>
      <c r="E147" s="15">
        <v>52620.402877697845</v>
      </c>
      <c r="F147" s="15">
        <v>43618.431654676257</v>
      </c>
      <c r="G147" s="15">
        <v>10179.273381294965</v>
      </c>
      <c r="H147" s="15">
        <v>9456.4100719424459</v>
      </c>
      <c r="I147" s="15">
        <v>7400.8705035971225</v>
      </c>
      <c r="J147" s="15">
        <v>119.40287769784173</v>
      </c>
      <c r="K147" s="15">
        <v>1871.3021582733813</v>
      </c>
      <c r="L147" s="15">
        <v>754.34532374100718</v>
      </c>
      <c r="M147" s="15"/>
    </row>
    <row r="148" spans="1:13">
      <c r="A148" s="5">
        <v>140</v>
      </c>
      <c r="B148" s="17">
        <v>126135.11428571428</v>
      </c>
      <c r="C148" s="15">
        <v>69828.507142857139</v>
      </c>
      <c r="D148" s="15">
        <v>59876.421428571426</v>
      </c>
      <c r="E148" s="15">
        <v>52244.542857142857</v>
      </c>
      <c r="F148" s="15">
        <v>43306.87142857143</v>
      </c>
      <c r="G148" s="15">
        <v>10106.564285714287</v>
      </c>
      <c r="H148" s="15">
        <v>9388.8642857142859</v>
      </c>
      <c r="I148" s="15">
        <v>7348.0071428571428</v>
      </c>
      <c r="J148" s="15">
        <v>118.55</v>
      </c>
      <c r="K148" s="15">
        <v>1857.9357142857143</v>
      </c>
      <c r="L148" s="15">
        <v>748.95714285714291</v>
      </c>
      <c r="M148" s="15"/>
    </row>
    <row r="149" spans="1:13">
      <c r="A149" s="5">
        <v>141</v>
      </c>
      <c r="B149" s="17">
        <v>125240.5390070922</v>
      </c>
      <c r="C149" s="15">
        <v>69333.269503546093</v>
      </c>
      <c r="D149" s="15">
        <v>59451.765957446805</v>
      </c>
      <c r="E149" s="15">
        <v>51874.014184397165</v>
      </c>
      <c r="F149" s="15">
        <v>42999.7304964539</v>
      </c>
      <c r="G149" s="15">
        <v>10034.886524822696</v>
      </c>
      <c r="H149" s="15">
        <v>9322.2765957446809</v>
      </c>
      <c r="I149" s="15">
        <v>7295.8936170212764</v>
      </c>
      <c r="J149" s="15">
        <v>117.70921985815603</v>
      </c>
      <c r="K149" s="15">
        <v>1844.758865248227</v>
      </c>
      <c r="L149" s="15">
        <v>743.64539007092196</v>
      </c>
      <c r="M149" s="15"/>
    </row>
    <row r="150" spans="1:13">
      <c r="A150" s="5">
        <v>142</v>
      </c>
      <c r="B150" s="17">
        <v>124358.56338028169</v>
      </c>
      <c r="C150" s="15">
        <v>68845.007042253521</v>
      </c>
      <c r="D150" s="15">
        <v>59033.091549295772</v>
      </c>
      <c r="E150" s="15">
        <v>51508.704225352114</v>
      </c>
      <c r="F150" s="15">
        <v>42696.915492957749</v>
      </c>
      <c r="G150" s="15">
        <v>9964.218309859154</v>
      </c>
      <c r="H150" s="15">
        <v>9256.6267605633802</v>
      </c>
      <c r="I150" s="15">
        <v>7244.5140845070418</v>
      </c>
      <c r="J150" s="15">
        <v>116.88028169014085</v>
      </c>
      <c r="K150" s="15">
        <v>1831.7676056338028</v>
      </c>
      <c r="L150" s="15">
        <v>738.4084507042254</v>
      </c>
      <c r="M150" s="15"/>
    </row>
    <row r="151" spans="1:13">
      <c r="A151" s="5">
        <v>143</v>
      </c>
      <c r="B151" s="17">
        <v>123488.92307692308</v>
      </c>
      <c r="C151" s="15">
        <v>68363.573426573421</v>
      </c>
      <c r="D151" s="15">
        <v>58620.272727272728</v>
      </c>
      <c r="E151" s="15">
        <v>51148.503496503494</v>
      </c>
      <c r="F151" s="15">
        <v>42398.335664335667</v>
      </c>
      <c r="G151" s="15">
        <v>9894.538461538461</v>
      </c>
      <c r="H151" s="15">
        <v>9191.8951048951058</v>
      </c>
      <c r="I151" s="15">
        <v>7193.8531468531464</v>
      </c>
      <c r="J151" s="15">
        <v>116.06293706293707</v>
      </c>
      <c r="K151" s="15">
        <v>1818.958041958042</v>
      </c>
      <c r="L151" s="15">
        <v>733.2447552447552</v>
      </c>
      <c r="M151" s="15"/>
    </row>
    <row r="152" spans="1:13">
      <c r="A152" s="5">
        <v>144</v>
      </c>
      <c r="B152" s="17">
        <v>122631.36111111111</v>
      </c>
      <c r="C152" s="15">
        <v>67888.826388888891</v>
      </c>
      <c r="D152" s="15">
        <v>58213.1875</v>
      </c>
      <c r="E152" s="15">
        <v>50793.305555555555</v>
      </c>
      <c r="F152" s="15">
        <v>42103.902777777781</v>
      </c>
      <c r="G152" s="15">
        <v>9825.8263888888887</v>
      </c>
      <c r="H152" s="15">
        <v>9128.0625</v>
      </c>
      <c r="I152" s="15">
        <v>7143.895833333333</v>
      </c>
      <c r="J152" s="15">
        <v>115.25694444444444</v>
      </c>
      <c r="K152" s="15">
        <v>1806.3263888888889</v>
      </c>
      <c r="L152" s="15">
        <v>728.15277777777783</v>
      </c>
      <c r="M152" s="15"/>
    </row>
    <row r="153" spans="1:13">
      <c r="A153" s="5">
        <v>145</v>
      </c>
      <c r="B153" s="17">
        <v>121785.6275862069</v>
      </c>
      <c r="C153" s="15">
        <v>67420.627586206901</v>
      </c>
      <c r="D153" s="15">
        <v>57811.717241379309</v>
      </c>
      <c r="E153" s="15">
        <v>50443.006896551728</v>
      </c>
      <c r="F153" s="15">
        <v>41813.531034482759</v>
      </c>
      <c r="G153" s="15">
        <v>9758.062068965517</v>
      </c>
      <c r="H153" s="15">
        <v>9065.1103448275862</v>
      </c>
      <c r="I153" s="15">
        <v>7094.6275862068969</v>
      </c>
      <c r="J153" s="15">
        <v>114.46206896551725</v>
      </c>
      <c r="K153" s="15">
        <v>1793.8689655172413</v>
      </c>
      <c r="L153" s="15">
        <v>723.13103448275865</v>
      </c>
      <c r="M153" s="15"/>
    </row>
    <row r="154" spans="1:13">
      <c r="A154" s="5">
        <v>146</v>
      </c>
      <c r="B154" s="17">
        <v>120951.47945205479</v>
      </c>
      <c r="C154" s="15">
        <v>66958.84246575342</v>
      </c>
      <c r="D154" s="15">
        <v>57415.746575342462</v>
      </c>
      <c r="E154" s="15">
        <v>50097.506849315068</v>
      </c>
      <c r="F154" s="15">
        <v>41527.136986301368</v>
      </c>
      <c r="G154" s="15">
        <v>9691.2260273972606</v>
      </c>
      <c r="H154" s="15">
        <v>9003.0205479452052</v>
      </c>
      <c r="I154" s="15">
        <v>7046.0342465753429</v>
      </c>
      <c r="J154" s="15">
        <v>113.67808219178082</v>
      </c>
      <c r="K154" s="15">
        <v>1781.5821917808219</v>
      </c>
      <c r="L154" s="15">
        <v>718.17808219178085</v>
      </c>
      <c r="M154" s="15"/>
    </row>
    <row r="155" spans="1:13">
      <c r="A155" s="5">
        <v>147</v>
      </c>
      <c r="B155" s="17">
        <v>120128.68027210885</v>
      </c>
      <c r="C155" s="15">
        <v>66503.340136054423</v>
      </c>
      <c r="D155" s="15">
        <v>57025.163265306124</v>
      </c>
      <c r="E155" s="15">
        <v>49756.707482993195</v>
      </c>
      <c r="F155" s="15">
        <v>41244.639455782315</v>
      </c>
      <c r="G155" s="15">
        <v>9625.299319727892</v>
      </c>
      <c r="H155" s="15">
        <v>8941.775510204081</v>
      </c>
      <c r="I155" s="15">
        <v>6998.1020408163267</v>
      </c>
      <c r="J155" s="15">
        <v>112.9047619047619</v>
      </c>
      <c r="K155" s="15">
        <v>1769.4625850340135</v>
      </c>
      <c r="L155" s="15">
        <v>713.29251700680277</v>
      </c>
      <c r="M155" s="15"/>
    </row>
    <row r="156" spans="1:13">
      <c r="A156" s="5">
        <v>148</v>
      </c>
      <c r="B156" s="17">
        <v>119317</v>
      </c>
      <c r="C156" s="15">
        <v>66053.99324324324</v>
      </c>
      <c r="D156" s="15">
        <v>56639.858108108107</v>
      </c>
      <c r="E156" s="15">
        <v>49420.513513513513</v>
      </c>
      <c r="F156" s="15">
        <v>40965.95945945946</v>
      </c>
      <c r="G156" s="15">
        <v>9560.2635135135133</v>
      </c>
      <c r="H156" s="15">
        <v>8881.3581081081084</v>
      </c>
      <c r="I156" s="15">
        <v>6950.8175675675675</v>
      </c>
      <c r="J156" s="15">
        <v>112.14189189189189</v>
      </c>
      <c r="K156" s="15">
        <v>1757.5067567567567</v>
      </c>
      <c r="L156" s="15">
        <v>708.47297297297303</v>
      </c>
      <c r="M156" s="15"/>
    </row>
    <row r="157" spans="1:13">
      <c r="A157" s="5">
        <v>149</v>
      </c>
      <c r="B157" s="17">
        <v>118516.21476510067</v>
      </c>
      <c r="C157" s="15">
        <v>65610.677852348992</v>
      </c>
      <c r="D157" s="15">
        <v>56259.724832214764</v>
      </c>
      <c r="E157" s="15">
        <v>49088.832214765098</v>
      </c>
      <c r="F157" s="15">
        <v>40691.020134228187</v>
      </c>
      <c r="G157" s="15">
        <v>9496.1006711409391</v>
      </c>
      <c r="H157" s="15">
        <v>8821.7516778523495</v>
      </c>
      <c r="I157" s="15">
        <v>6904.1677852348994</v>
      </c>
      <c r="J157" s="15">
        <v>111.38926174496645</v>
      </c>
      <c r="K157" s="15">
        <v>1745.7114093959731</v>
      </c>
      <c r="L157" s="15">
        <v>703.71812080536915</v>
      </c>
      <c r="M157" s="15"/>
    </row>
    <row r="158" spans="1:13">
      <c r="A158" s="5">
        <v>150</v>
      </c>
      <c r="B158" s="17">
        <v>117726.10666666667</v>
      </c>
      <c r="C158" s="15">
        <v>65173.273333333331</v>
      </c>
      <c r="D158" s="15">
        <v>55884.66</v>
      </c>
      <c r="E158" s="15">
        <v>48761.573333333334</v>
      </c>
      <c r="F158" s="15">
        <v>40419.746666666666</v>
      </c>
      <c r="G158" s="15">
        <v>9432.7933333333331</v>
      </c>
      <c r="H158" s="15">
        <v>8762.94</v>
      </c>
      <c r="I158" s="15">
        <v>6858.14</v>
      </c>
      <c r="J158" s="15">
        <v>110.64666666666666</v>
      </c>
      <c r="K158" s="15">
        <v>1734.0733333333333</v>
      </c>
      <c r="L158" s="15">
        <v>699.02666666666664</v>
      </c>
      <c r="M158" s="15"/>
    </row>
    <row r="159" spans="1:13">
      <c r="A159" s="5">
        <v>151</v>
      </c>
      <c r="B159" s="17">
        <v>116946.46357615895</v>
      </c>
      <c r="C159" s="15">
        <v>64741.662251655631</v>
      </c>
      <c r="D159" s="15">
        <v>55514.562913907284</v>
      </c>
      <c r="E159" s="15">
        <v>48438.649006622516</v>
      </c>
      <c r="F159" s="15">
        <v>40152.066225165559</v>
      </c>
      <c r="G159" s="15">
        <v>9370.324503311258</v>
      </c>
      <c r="H159" s="15">
        <v>8704.9072847682128</v>
      </c>
      <c r="I159" s="15">
        <v>6812.7218543046356</v>
      </c>
      <c r="J159" s="15">
        <v>109.91390728476821</v>
      </c>
      <c r="K159" s="15">
        <v>1722.5894039735099</v>
      </c>
      <c r="L159" s="15">
        <v>694.39735099337747</v>
      </c>
      <c r="M159" s="15"/>
    </row>
    <row r="160" spans="1:13">
      <c r="A160" s="5">
        <v>152</v>
      </c>
      <c r="B160" s="17">
        <v>116177.07894736843</v>
      </c>
      <c r="C160" s="15">
        <v>64315.730263157893</v>
      </c>
      <c r="D160" s="15">
        <v>55149.335526315786</v>
      </c>
      <c r="E160" s="15">
        <v>48119.973684210527</v>
      </c>
      <c r="F160" s="15">
        <v>39887.90789473684</v>
      </c>
      <c r="G160" s="15">
        <v>9308.6776315789466</v>
      </c>
      <c r="H160" s="15">
        <v>8647.6381578947367</v>
      </c>
      <c r="I160" s="15">
        <v>6767.9013157894733</v>
      </c>
      <c r="J160" s="15">
        <v>109.19078947368421</v>
      </c>
      <c r="K160" s="15">
        <v>1711.2565789473683</v>
      </c>
      <c r="L160" s="15">
        <v>689.82894736842104</v>
      </c>
      <c r="M160" s="15"/>
    </row>
    <row r="161" spans="1:14">
      <c r="A161" s="5">
        <v>153</v>
      </c>
      <c r="B161" s="17">
        <v>115417.75163398693</v>
      </c>
      <c r="C161" s="15">
        <v>63895.366013071893</v>
      </c>
      <c r="D161" s="15">
        <v>54788.882352941175</v>
      </c>
      <c r="E161" s="15">
        <v>47805.464052287585</v>
      </c>
      <c r="F161" s="15">
        <v>39627.202614379086</v>
      </c>
      <c r="G161" s="15">
        <v>9247.83660130719</v>
      </c>
      <c r="H161" s="15">
        <v>8591.1176470588234</v>
      </c>
      <c r="I161" s="15">
        <v>6723.666666666667</v>
      </c>
      <c r="J161" s="15">
        <v>108.47712418300654</v>
      </c>
      <c r="K161" s="15">
        <v>1700.0718954248366</v>
      </c>
      <c r="L161" s="15">
        <v>685.32026143790847</v>
      </c>
      <c r="M161" s="15"/>
    </row>
    <row r="162" spans="1:14">
      <c r="A162" s="5">
        <v>154</v>
      </c>
      <c r="B162" s="17">
        <v>114668.28571428571</v>
      </c>
      <c r="C162" s="15">
        <v>63480.461038961039</v>
      </c>
      <c r="D162" s="15">
        <v>54433.110389610389</v>
      </c>
      <c r="E162" s="15">
        <v>47495.038961038961</v>
      </c>
      <c r="F162" s="15">
        <v>39369.883116883117</v>
      </c>
      <c r="G162" s="15">
        <v>9187.7857142857138</v>
      </c>
      <c r="H162" s="15">
        <v>8535.3311688311696</v>
      </c>
      <c r="I162" s="15">
        <v>6680.0064935064938</v>
      </c>
      <c r="J162" s="15">
        <v>107.77272727272727</v>
      </c>
      <c r="K162" s="15">
        <v>1689.0324675324675</v>
      </c>
      <c r="L162" s="15">
        <v>680.87012987012986</v>
      </c>
      <c r="M162" s="15"/>
    </row>
    <row r="163" spans="1:14">
      <c r="A163" s="5">
        <v>155</v>
      </c>
      <c r="B163" s="18">
        <v>113928.49032258065</v>
      </c>
      <c r="C163" s="16">
        <v>63070.909677419353</v>
      </c>
      <c r="D163" s="16">
        <v>54081.929032258064</v>
      </c>
      <c r="E163" s="16">
        <v>47188.619354838709</v>
      </c>
      <c r="F163" s="16">
        <v>39115.883870967744</v>
      </c>
      <c r="G163" s="16">
        <v>9128.5096774193553</v>
      </c>
      <c r="H163" s="16">
        <v>8480.2645161290329</v>
      </c>
      <c r="I163" s="16">
        <v>6636.9096774193549</v>
      </c>
      <c r="J163" s="16">
        <v>107.07741935483871</v>
      </c>
      <c r="K163" s="16">
        <v>1678.1354838709678</v>
      </c>
      <c r="L163" s="16">
        <v>676.47741935483873</v>
      </c>
    </row>
    <row r="167" spans="1:14">
      <c r="B167" s="16" t="s">
        <v>30</v>
      </c>
      <c r="C167" s="16" t="s">
        <v>4</v>
      </c>
      <c r="D167" s="16" t="s">
        <v>31</v>
      </c>
      <c r="E167" s="16" t="s">
        <v>6</v>
      </c>
      <c r="F167" s="16" t="s">
        <v>32</v>
      </c>
      <c r="G167" s="16" t="s">
        <v>33</v>
      </c>
      <c r="H167" s="16" t="s">
        <v>34</v>
      </c>
      <c r="I167" s="16" t="s">
        <v>10</v>
      </c>
      <c r="J167" s="16" t="s">
        <v>35</v>
      </c>
      <c r="K167" s="16" t="s">
        <v>36</v>
      </c>
      <c r="L167" s="16" t="s">
        <v>37</v>
      </c>
      <c r="M167" s="16" t="s">
        <v>123</v>
      </c>
    </row>
    <row r="168" spans="1:14">
      <c r="A168" s="16" t="s">
        <v>17</v>
      </c>
      <c r="B168" s="16">
        <v>744748</v>
      </c>
      <c r="C168" s="16">
        <v>688922</v>
      </c>
      <c r="D168" s="16">
        <v>247342</v>
      </c>
      <c r="E168" s="16">
        <v>307534</v>
      </c>
      <c r="F168" s="16">
        <v>302251</v>
      </c>
      <c r="G168" s="16">
        <v>38342</v>
      </c>
      <c r="H168" s="16">
        <v>53604</v>
      </c>
      <c r="K168" s="16">
        <v>12267</v>
      </c>
      <c r="L168" s="16">
        <v>104854</v>
      </c>
      <c r="M168" s="16">
        <v>60366</v>
      </c>
    </row>
    <row r="169" spans="1:14">
      <c r="A169" s="16" t="s">
        <v>108</v>
      </c>
      <c r="B169" s="16">
        <v>7</v>
      </c>
      <c r="C169" s="16">
        <v>6</v>
      </c>
      <c r="D169" s="16">
        <v>2</v>
      </c>
      <c r="E169" s="16">
        <v>2</v>
      </c>
      <c r="F169" s="16">
        <v>3</v>
      </c>
      <c r="N169" s="16">
        <f>SUM(B169:M169)</f>
        <v>20</v>
      </c>
    </row>
    <row r="171" spans="1:14">
      <c r="A171" s="5">
        <v>1</v>
      </c>
      <c r="B171" s="64">
        <v>744748</v>
      </c>
      <c r="C171" s="64">
        <v>688922</v>
      </c>
      <c r="D171" s="64">
        <v>247342</v>
      </c>
      <c r="E171" s="64">
        <v>307534</v>
      </c>
      <c r="F171" s="64">
        <v>302251</v>
      </c>
      <c r="G171" s="16">
        <v>38342</v>
      </c>
      <c r="H171" s="16">
        <v>53604</v>
      </c>
      <c r="I171" s="16">
        <v>0</v>
      </c>
      <c r="J171" s="16">
        <v>0</v>
      </c>
      <c r="K171" s="16">
        <v>12267</v>
      </c>
      <c r="L171" s="16">
        <v>104854</v>
      </c>
    </row>
    <row r="172" spans="1:14">
      <c r="A172" s="5">
        <v>2</v>
      </c>
      <c r="B172" s="64">
        <v>372374</v>
      </c>
      <c r="C172" s="64">
        <v>344461</v>
      </c>
      <c r="D172" s="64">
        <v>123671</v>
      </c>
      <c r="E172" s="64">
        <v>153767</v>
      </c>
      <c r="F172" s="64">
        <v>151125.5</v>
      </c>
      <c r="G172" s="16">
        <v>19171</v>
      </c>
      <c r="H172" s="16">
        <v>26802</v>
      </c>
      <c r="I172" s="16">
        <v>0</v>
      </c>
      <c r="J172" s="16">
        <v>0</v>
      </c>
      <c r="K172" s="16">
        <v>6133.5</v>
      </c>
      <c r="L172" s="16">
        <v>52427</v>
      </c>
    </row>
    <row r="173" spans="1:14">
      <c r="A173" s="5">
        <v>3</v>
      </c>
      <c r="B173" s="64">
        <v>248249.33333333334</v>
      </c>
      <c r="C173" s="64">
        <v>229640.66666666666</v>
      </c>
      <c r="D173" s="16">
        <v>82447.333333333328</v>
      </c>
      <c r="E173" s="65">
        <v>102511.33333333333</v>
      </c>
      <c r="F173" s="16">
        <v>100750.33333333333</v>
      </c>
      <c r="G173" s="16">
        <v>12780.666666666666</v>
      </c>
      <c r="H173" s="16">
        <v>17868</v>
      </c>
      <c r="I173" s="16">
        <v>0</v>
      </c>
      <c r="J173" s="16">
        <v>0</v>
      </c>
      <c r="K173" s="16">
        <v>4089</v>
      </c>
      <c r="L173" s="16">
        <v>34951.333333333336</v>
      </c>
    </row>
    <row r="174" spans="1:14">
      <c r="A174" s="5">
        <v>4</v>
      </c>
      <c r="B174" s="64">
        <v>186187</v>
      </c>
      <c r="C174" s="64">
        <v>172230.5</v>
      </c>
      <c r="D174" s="16">
        <v>61835.5</v>
      </c>
      <c r="E174" s="16">
        <v>76883.5</v>
      </c>
      <c r="F174" s="16">
        <v>75562.75</v>
      </c>
      <c r="G174" s="16">
        <v>9585.5</v>
      </c>
      <c r="H174" s="16">
        <v>13401</v>
      </c>
      <c r="I174" s="16">
        <v>0</v>
      </c>
      <c r="J174" s="16">
        <v>0</v>
      </c>
      <c r="K174" s="16">
        <v>3066.75</v>
      </c>
      <c r="L174" s="16">
        <v>26213.5</v>
      </c>
    </row>
    <row r="175" spans="1:14">
      <c r="A175" s="5">
        <v>5</v>
      </c>
      <c r="B175" s="64">
        <v>148949.6</v>
      </c>
      <c r="C175" s="64">
        <v>137784.4</v>
      </c>
      <c r="D175" s="16">
        <v>49468.4</v>
      </c>
      <c r="E175" s="16">
        <v>61506.8</v>
      </c>
      <c r="F175" s="16">
        <v>60450.2</v>
      </c>
      <c r="G175" s="16">
        <v>7668.4</v>
      </c>
      <c r="H175" s="16">
        <v>10720.8</v>
      </c>
      <c r="I175" s="16">
        <v>0</v>
      </c>
      <c r="J175" s="16">
        <v>0</v>
      </c>
      <c r="K175" s="16">
        <v>2453.4</v>
      </c>
      <c r="L175" s="16">
        <v>20970.8</v>
      </c>
    </row>
    <row r="176" spans="1:14">
      <c r="A176" s="5">
        <v>6</v>
      </c>
      <c r="B176" s="64">
        <v>124124.66666666667</v>
      </c>
      <c r="C176" s="64">
        <v>114820.33333333333</v>
      </c>
      <c r="D176" s="16">
        <v>41223.666666666664</v>
      </c>
      <c r="E176" s="16">
        <v>51255.666666666664</v>
      </c>
      <c r="F176" s="16">
        <v>50375.166666666664</v>
      </c>
      <c r="G176" s="16">
        <v>6390.333333333333</v>
      </c>
      <c r="H176" s="16">
        <v>8934</v>
      </c>
      <c r="I176" s="16">
        <v>0</v>
      </c>
      <c r="J176" s="16">
        <v>0</v>
      </c>
      <c r="K176" s="16">
        <v>2044.5</v>
      </c>
      <c r="L176" s="16">
        <v>17475.666666666668</v>
      </c>
    </row>
    <row r="177" spans="1:14">
      <c r="A177" s="5">
        <v>7</v>
      </c>
      <c r="B177" s="64">
        <v>106392.57142857143</v>
      </c>
      <c r="C177" s="16">
        <v>98417.428571428565</v>
      </c>
      <c r="D177" s="16">
        <v>35334.571428571428</v>
      </c>
      <c r="E177" s="16">
        <v>43933.428571428572</v>
      </c>
      <c r="F177" s="16">
        <v>43178.714285714283</v>
      </c>
      <c r="G177" s="16">
        <v>5477.4285714285716</v>
      </c>
      <c r="H177" s="16">
        <v>7657.7142857142853</v>
      </c>
      <c r="I177" s="16">
        <v>0</v>
      </c>
      <c r="J177" s="16">
        <v>0</v>
      </c>
      <c r="K177" s="16">
        <v>1752.4285714285713</v>
      </c>
      <c r="L177" s="16">
        <v>14979.142857142857</v>
      </c>
    </row>
    <row r="178" spans="1:14">
      <c r="A178" s="5">
        <v>8</v>
      </c>
      <c r="B178" s="16">
        <v>93093.5</v>
      </c>
      <c r="C178" s="16">
        <v>86115.25</v>
      </c>
      <c r="D178" s="16">
        <v>30917.75</v>
      </c>
      <c r="E178" s="16">
        <v>38441.75</v>
      </c>
      <c r="F178" s="16">
        <v>37781.375</v>
      </c>
      <c r="G178" s="16">
        <v>4792.75</v>
      </c>
      <c r="H178" s="16">
        <v>6700.5</v>
      </c>
      <c r="I178" s="16">
        <v>0</v>
      </c>
      <c r="J178" s="16">
        <v>0</v>
      </c>
      <c r="K178" s="16">
        <v>1533.375</v>
      </c>
      <c r="L178" s="16">
        <v>13106.75</v>
      </c>
    </row>
    <row r="179" spans="1:14">
      <c r="A179" s="5">
        <v>9</v>
      </c>
      <c r="B179" s="16">
        <v>82749.777777777781</v>
      </c>
      <c r="C179" s="16">
        <v>76546.888888888891</v>
      </c>
      <c r="D179" s="16">
        <v>27482.444444444445</v>
      </c>
      <c r="E179" s="16">
        <v>34170.444444444445</v>
      </c>
      <c r="F179" s="16">
        <v>33583.444444444445</v>
      </c>
      <c r="G179" s="16">
        <v>4260.2222222222226</v>
      </c>
      <c r="H179" s="16">
        <v>5956</v>
      </c>
      <c r="I179" s="16">
        <v>0</v>
      </c>
      <c r="J179" s="16">
        <v>0</v>
      </c>
      <c r="K179" s="16">
        <v>1363</v>
      </c>
      <c r="L179" s="16">
        <v>11650.444444444445</v>
      </c>
    </row>
    <row r="180" spans="1:14">
      <c r="A180" s="5">
        <v>10</v>
      </c>
      <c r="B180" s="16">
        <v>74474.8</v>
      </c>
      <c r="C180" s="16">
        <v>68892.2</v>
      </c>
      <c r="D180" s="16">
        <v>24734.2</v>
      </c>
      <c r="E180" s="16">
        <v>30753.4</v>
      </c>
      <c r="F180" s="16">
        <v>30225.1</v>
      </c>
      <c r="G180" s="16">
        <v>3834.2</v>
      </c>
      <c r="H180" s="16">
        <v>5360.4</v>
      </c>
      <c r="I180" s="16">
        <v>0</v>
      </c>
      <c r="J180" s="16">
        <v>0</v>
      </c>
      <c r="K180" s="16">
        <v>1226.7</v>
      </c>
      <c r="L180" s="16">
        <v>10485.4</v>
      </c>
    </row>
    <row r="184" spans="1:14">
      <c r="B184" s="16" t="s">
        <v>30</v>
      </c>
      <c r="C184" s="16" t="s">
        <v>4</v>
      </c>
      <c r="D184" s="16" t="s">
        <v>31</v>
      </c>
      <c r="E184" s="16" t="s">
        <v>6</v>
      </c>
      <c r="F184" s="16" t="s">
        <v>32</v>
      </c>
      <c r="G184" s="16" t="s">
        <v>33</v>
      </c>
      <c r="H184" s="16" t="s">
        <v>34</v>
      </c>
      <c r="I184" s="16" t="s">
        <v>10</v>
      </c>
      <c r="J184" s="16" t="s">
        <v>35</v>
      </c>
      <c r="K184" s="16" t="s">
        <v>36</v>
      </c>
      <c r="L184" s="16" t="s">
        <v>37</v>
      </c>
      <c r="M184" s="16" t="s">
        <v>123</v>
      </c>
    </row>
    <row r="185" spans="1:14">
      <c r="A185" s="16" t="s">
        <v>18</v>
      </c>
      <c r="B185" s="16">
        <v>1265372</v>
      </c>
      <c r="C185" s="16">
        <v>863539</v>
      </c>
      <c r="D185" s="16">
        <v>499437</v>
      </c>
      <c r="E185" s="16">
        <v>431169</v>
      </c>
      <c r="F185" s="16">
        <v>379811</v>
      </c>
      <c r="G185" s="16">
        <v>71026</v>
      </c>
      <c r="H185" s="16">
        <v>131857</v>
      </c>
      <c r="I185" s="16">
        <v>181487</v>
      </c>
      <c r="K185" s="16">
        <v>18201</v>
      </c>
      <c r="M185" s="16">
        <v>79703</v>
      </c>
      <c r="N185"/>
    </row>
    <row r="186" spans="1:14">
      <c r="A186" s="16" t="s">
        <v>108</v>
      </c>
      <c r="B186" s="16">
        <v>12</v>
      </c>
      <c r="C186" s="16">
        <v>8</v>
      </c>
      <c r="D186" s="16">
        <v>4</v>
      </c>
      <c r="E186" s="16">
        <v>4</v>
      </c>
      <c r="F186" s="16">
        <v>3</v>
      </c>
      <c r="H186" s="16">
        <v>1</v>
      </c>
      <c r="I186" s="16">
        <v>1</v>
      </c>
      <c r="N186" s="16">
        <f>SUM(B186:M186)</f>
        <v>33</v>
      </c>
    </row>
    <row r="188" spans="1:14">
      <c r="A188" s="5">
        <v>1</v>
      </c>
      <c r="B188" s="64">
        <v>1265372</v>
      </c>
      <c r="C188" s="64">
        <v>863539</v>
      </c>
      <c r="D188" s="64">
        <v>499437</v>
      </c>
      <c r="E188" s="64">
        <v>431169</v>
      </c>
      <c r="F188" s="64">
        <v>379811</v>
      </c>
      <c r="G188" s="16">
        <v>71026</v>
      </c>
      <c r="H188" s="64">
        <v>131857</v>
      </c>
      <c r="I188" s="64">
        <v>181487</v>
      </c>
      <c r="J188" s="16">
        <v>0</v>
      </c>
      <c r="K188" s="16">
        <v>18201</v>
      </c>
      <c r="L188" s="16">
        <v>0</v>
      </c>
      <c r="M188" s="16">
        <v>79703</v>
      </c>
    </row>
    <row r="189" spans="1:14">
      <c r="A189" s="5">
        <v>2</v>
      </c>
      <c r="B189" s="64">
        <v>632686</v>
      </c>
      <c r="C189" s="64">
        <v>431769.5</v>
      </c>
      <c r="D189" s="64">
        <v>249718.5</v>
      </c>
      <c r="E189" s="64">
        <v>215584.5</v>
      </c>
      <c r="F189" s="64">
        <v>189905.5</v>
      </c>
      <c r="G189" s="16">
        <v>35513</v>
      </c>
      <c r="H189" s="16">
        <v>65928.5</v>
      </c>
      <c r="I189" s="16">
        <v>90743.5</v>
      </c>
      <c r="J189" s="16">
        <v>0</v>
      </c>
      <c r="K189" s="16">
        <v>9100.5</v>
      </c>
      <c r="L189" s="16">
        <v>0</v>
      </c>
      <c r="M189" s="16">
        <v>39851.5</v>
      </c>
    </row>
    <row r="190" spans="1:14">
      <c r="A190" s="5">
        <v>3</v>
      </c>
      <c r="B190" s="64">
        <v>421790.66666666669</v>
      </c>
      <c r="C190" s="64">
        <v>287846.33333333331</v>
      </c>
      <c r="D190" s="64">
        <v>166479</v>
      </c>
      <c r="E190" s="64">
        <v>143723</v>
      </c>
      <c r="F190" s="64">
        <v>126603.66666666667</v>
      </c>
      <c r="G190" s="16">
        <v>23675.333333333332</v>
      </c>
      <c r="H190" s="16">
        <v>43952.333333333336</v>
      </c>
      <c r="I190" s="16">
        <v>60495.666666666664</v>
      </c>
      <c r="J190" s="16">
        <v>0</v>
      </c>
      <c r="K190" s="16">
        <v>6067</v>
      </c>
      <c r="L190" s="16">
        <v>0</v>
      </c>
      <c r="M190" s="16">
        <v>26567.666666666668</v>
      </c>
    </row>
    <row r="191" spans="1:14">
      <c r="A191" s="5">
        <v>4</v>
      </c>
      <c r="B191" s="64">
        <v>316343</v>
      </c>
      <c r="C191" s="64">
        <v>215884.75</v>
      </c>
      <c r="D191" s="64">
        <v>124859.25</v>
      </c>
      <c r="E191" s="64">
        <v>107792.25</v>
      </c>
      <c r="F191" s="16">
        <v>94952.75</v>
      </c>
      <c r="G191" s="16">
        <v>17756.5</v>
      </c>
      <c r="H191" s="16">
        <v>32964.25</v>
      </c>
      <c r="I191" s="16">
        <v>45371.75</v>
      </c>
      <c r="J191" s="16">
        <v>0</v>
      </c>
      <c r="K191" s="16">
        <v>4550.25</v>
      </c>
      <c r="L191" s="16">
        <v>0</v>
      </c>
      <c r="M191" s="16">
        <v>19925.75</v>
      </c>
    </row>
    <row r="192" spans="1:14">
      <c r="A192" s="5">
        <v>5</v>
      </c>
      <c r="B192" s="64">
        <v>253074.4</v>
      </c>
      <c r="C192" s="64">
        <v>172707.8</v>
      </c>
      <c r="D192" s="16">
        <v>99887.4</v>
      </c>
      <c r="E192" s="16">
        <v>86233.8</v>
      </c>
      <c r="F192" s="16">
        <v>75962.2</v>
      </c>
      <c r="G192" s="16">
        <v>14205.2</v>
      </c>
      <c r="H192" s="16">
        <v>26371.4</v>
      </c>
      <c r="I192" s="16">
        <v>36297.4</v>
      </c>
      <c r="J192" s="16">
        <v>0</v>
      </c>
      <c r="K192" s="16">
        <v>3640.2</v>
      </c>
      <c r="L192" s="16">
        <v>0</v>
      </c>
      <c r="M192" s="16">
        <v>15940.6</v>
      </c>
    </row>
    <row r="193" spans="1:13">
      <c r="A193" s="5">
        <v>6</v>
      </c>
      <c r="B193" s="64">
        <v>210895.33333333334</v>
      </c>
      <c r="C193" s="64">
        <v>143923.16666666666</v>
      </c>
      <c r="D193" s="16">
        <v>83239.5</v>
      </c>
      <c r="E193" s="16">
        <v>71861.5</v>
      </c>
      <c r="F193" s="16">
        <v>63301.833333333336</v>
      </c>
      <c r="G193" s="16">
        <v>11837.666666666666</v>
      </c>
      <c r="H193" s="16">
        <v>21976.166666666668</v>
      </c>
      <c r="I193" s="16">
        <v>30247.833333333332</v>
      </c>
      <c r="J193" s="16">
        <v>0</v>
      </c>
      <c r="K193" s="16">
        <v>3033.5</v>
      </c>
      <c r="L193" s="16">
        <v>0</v>
      </c>
      <c r="M193" s="16">
        <v>13283.833333333334</v>
      </c>
    </row>
    <row r="194" spans="1:13">
      <c r="A194" s="5">
        <v>7</v>
      </c>
      <c r="B194" s="64">
        <v>180767.42857142858</v>
      </c>
      <c r="C194" s="64">
        <v>123362.71428571429</v>
      </c>
      <c r="D194" s="16">
        <v>71348.142857142855</v>
      </c>
      <c r="E194" s="16">
        <v>61595.571428571428</v>
      </c>
      <c r="F194" s="16">
        <v>54258.714285714283</v>
      </c>
      <c r="G194" s="16">
        <v>10146.571428571429</v>
      </c>
      <c r="H194" s="16">
        <v>18836.714285714286</v>
      </c>
      <c r="I194" s="16">
        <v>25926.714285714286</v>
      </c>
      <c r="J194" s="16">
        <v>0</v>
      </c>
      <c r="K194" s="16">
        <v>2600.1428571428573</v>
      </c>
      <c r="L194" s="16">
        <v>0</v>
      </c>
      <c r="M194" s="16">
        <v>11386.142857142857</v>
      </c>
    </row>
    <row r="195" spans="1:13">
      <c r="A195" s="5">
        <v>8</v>
      </c>
      <c r="B195" s="64">
        <v>158171.5</v>
      </c>
      <c r="C195" s="64">
        <v>107942.375</v>
      </c>
      <c r="D195" s="16">
        <v>62429.625</v>
      </c>
      <c r="E195" s="16">
        <v>53896.125</v>
      </c>
      <c r="F195" s="16">
        <v>47476.375</v>
      </c>
      <c r="G195" s="16">
        <v>8878.25</v>
      </c>
      <c r="H195" s="16">
        <v>16482.125</v>
      </c>
      <c r="I195" s="16">
        <v>22685.875</v>
      </c>
      <c r="J195" s="16">
        <v>0</v>
      </c>
      <c r="K195" s="16">
        <v>2275.125</v>
      </c>
      <c r="L195" s="16">
        <v>0</v>
      </c>
      <c r="M195" s="16">
        <v>9962.875</v>
      </c>
    </row>
    <row r="196" spans="1:13">
      <c r="A196" s="5">
        <v>9</v>
      </c>
      <c r="B196" s="64">
        <v>140596.88888888888</v>
      </c>
      <c r="C196" s="16">
        <v>95948.777777777781</v>
      </c>
      <c r="D196" s="16">
        <v>55493</v>
      </c>
      <c r="E196" s="16">
        <v>47907.666666666664</v>
      </c>
      <c r="F196" s="16">
        <v>42201.222222222219</v>
      </c>
      <c r="G196" s="16">
        <v>7891.7777777777774</v>
      </c>
      <c r="H196" s="16">
        <v>14650.777777777777</v>
      </c>
      <c r="I196" s="16">
        <v>20165.222222222223</v>
      </c>
      <c r="J196" s="16">
        <v>0</v>
      </c>
      <c r="K196" s="16">
        <v>2022.3333333333333</v>
      </c>
      <c r="L196" s="16">
        <v>0</v>
      </c>
      <c r="M196" s="16">
        <v>8855.8888888888887</v>
      </c>
    </row>
    <row r="197" spans="1:13">
      <c r="A197" s="5">
        <v>10</v>
      </c>
      <c r="B197" s="64">
        <v>126537.2</v>
      </c>
      <c r="C197" s="16">
        <v>86353.9</v>
      </c>
      <c r="D197" s="16">
        <v>49943.7</v>
      </c>
      <c r="E197" s="16">
        <v>43116.9</v>
      </c>
      <c r="F197" s="16">
        <v>37981.1</v>
      </c>
      <c r="G197" s="16">
        <v>7102.6</v>
      </c>
      <c r="H197" s="16">
        <v>13185.7</v>
      </c>
      <c r="I197" s="16">
        <v>18148.7</v>
      </c>
      <c r="J197" s="16">
        <v>0</v>
      </c>
      <c r="K197" s="16">
        <v>1820.1</v>
      </c>
      <c r="L197" s="16">
        <v>0</v>
      </c>
      <c r="M197" s="16">
        <v>7970.3</v>
      </c>
    </row>
    <row r="198" spans="1:13">
      <c r="A198" s="5">
        <v>11</v>
      </c>
      <c r="B198" s="64">
        <v>115033.81818181818</v>
      </c>
      <c r="C198" s="16">
        <v>78503.545454545456</v>
      </c>
      <c r="D198" s="16">
        <v>45403.36363636364</v>
      </c>
      <c r="E198" s="16">
        <v>39197.181818181816</v>
      </c>
      <c r="F198" s="16">
        <v>34528.272727272728</v>
      </c>
      <c r="G198" s="16">
        <v>6456.909090909091</v>
      </c>
      <c r="H198" s="16">
        <v>11987</v>
      </c>
      <c r="I198" s="16">
        <v>16498.81818181818</v>
      </c>
      <c r="J198" s="16">
        <v>0</v>
      </c>
      <c r="K198" s="16">
        <v>1654.6363636363637</v>
      </c>
      <c r="L198" s="16">
        <v>0</v>
      </c>
      <c r="M198" s="16">
        <v>7245.727272727273</v>
      </c>
    </row>
    <row r="199" spans="1:13">
      <c r="A199" s="5">
        <v>12</v>
      </c>
      <c r="B199" s="64">
        <v>105447.66666666667</v>
      </c>
      <c r="C199" s="16">
        <v>71961.583333333328</v>
      </c>
      <c r="D199" s="16">
        <v>41619.75</v>
      </c>
      <c r="E199" s="16">
        <v>35930.75</v>
      </c>
      <c r="F199" s="16">
        <v>31650.916666666668</v>
      </c>
      <c r="G199" s="16">
        <v>5918.833333333333</v>
      </c>
      <c r="H199" s="16">
        <v>10988.083333333334</v>
      </c>
      <c r="I199" s="16">
        <v>15123.916666666666</v>
      </c>
      <c r="J199" s="16">
        <v>0</v>
      </c>
      <c r="K199" s="16">
        <v>1516.75</v>
      </c>
      <c r="L199" s="16">
        <v>0</v>
      </c>
      <c r="M199" s="16">
        <v>6641.916666666667</v>
      </c>
    </row>
    <row r="200" spans="1:13">
      <c r="A200" s="5">
        <v>13</v>
      </c>
      <c r="B200" s="16">
        <v>97336.307692307688</v>
      </c>
      <c r="C200" s="16">
        <v>66426.076923076922</v>
      </c>
      <c r="D200" s="16">
        <v>38418.230769230766</v>
      </c>
      <c r="E200" s="16">
        <v>33166.846153846156</v>
      </c>
      <c r="F200" s="16">
        <v>29216.23076923077</v>
      </c>
      <c r="G200" s="16">
        <v>5463.5384615384619</v>
      </c>
      <c r="H200" s="16">
        <v>10142.846153846154</v>
      </c>
      <c r="I200" s="16">
        <v>13960.538461538461</v>
      </c>
      <c r="J200" s="16">
        <v>0</v>
      </c>
      <c r="K200" s="16">
        <v>1400.0769230769231</v>
      </c>
      <c r="L200" s="16">
        <v>0</v>
      </c>
      <c r="M200" s="16">
        <v>6131</v>
      </c>
    </row>
    <row r="201" spans="1:13">
      <c r="A201" s="5">
        <v>14</v>
      </c>
      <c r="B201" s="16">
        <v>90383.71428571429</v>
      </c>
      <c r="C201" s="16">
        <v>61681.357142857145</v>
      </c>
      <c r="D201" s="16">
        <v>35674.071428571428</v>
      </c>
      <c r="E201" s="16">
        <v>30797.785714285714</v>
      </c>
      <c r="F201" s="16">
        <v>27129.357142857141</v>
      </c>
      <c r="G201" s="16">
        <v>5073.2857142857147</v>
      </c>
      <c r="H201" s="16">
        <v>9418.3571428571431</v>
      </c>
      <c r="I201" s="16">
        <v>12963.357142857143</v>
      </c>
      <c r="J201" s="16">
        <v>0</v>
      </c>
      <c r="K201" s="16">
        <v>1300.0714285714287</v>
      </c>
      <c r="L201" s="16">
        <v>0</v>
      </c>
      <c r="M201" s="16">
        <v>5693.0714285714284</v>
      </c>
    </row>
    <row r="202" spans="1:13">
      <c r="A202" s="5">
        <v>15</v>
      </c>
      <c r="B202" s="16">
        <v>84358.133333333331</v>
      </c>
      <c r="C202" s="16">
        <v>57569.26666666667</v>
      </c>
      <c r="D202" s="16">
        <v>33295.800000000003</v>
      </c>
      <c r="E202" s="16">
        <v>28744.6</v>
      </c>
      <c r="F202" s="16">
        <v>25320.733333333334</v>
      </c>
      <c r="G202" s="16">
        <v>4735.0666666666666</v>
      </c>
      <c r="H202" s="16">
        <v>8790.4666666666672</v>
      </c>
      <c r="I202" s="16">
        <v>12099.133333333333</v>
      </c>
      <c r="J202" s="16">
        <v>0</v>
      </c>
      <c r="K202" s="16">
        <v>1213.4000000000001</v>
      </c>
      <c r="L202" s="16">
        <v>0</v>
      </c>
      <c r="M202" s="16">
        <v>5313.5333333333338</v>
      </c>
    </row>
    <row r="203" spans="1:13">
      <c r="A203" s="5">
        <v>16</v>
      </c>
      <c r="B203" s="16">
        <v>79085.75</v>
      </c>
      <c r="C203" s="16">
        <v>53971.1875</v>
      </c>
      <c r="D203" s="16">
        <v>31214.8125</v>
      </c>
      <c r="E203" s="16">
        <v>26948.0625</v>
      </c>
      <c r="F203" s="16">
        <v>23738.1875</v>
      </c>
      <c r="G203" s="16">
        <v>4439.125</v>
      </c>
      <c r="H203" s="16">
        <v>8241.0625</v>
      </c>
      <c r="I203" s="16">
        <v>11342.9375</v>
      </c>
      <c r="J203" s="16">
        <v>0</v>
      </c>
      <c r="K203" s="16">
        <v>1137.5625</v>
      </c>
      <c r="L203" s="16">
        <v>0</v>
      </c>
      <c r="M203" s="16">
        <v>4981.4375</v>
      </c>
    </row>
    <row r="204" spans="1:13">
      <c r="A204" s="5">
        <v>17</v>
      </c>
      <c r="B204" s="16">
        <v>74433.647058823524</v>
      </c>
      <c r="C204" s="16">
        <v>50796.411764705881</v>
      </c>
      <c r="D204" s="16">
        <v>29378.647058823528</v>
      </c>
      <c r="E204" s="16">
        <v>25362.882352941175</v>
      </c>
      <c r="F204" s="16">
        <v>22341.823529411766</v>
      </c>
      <c r="G204" s="16">
        <v>4178</v>
      </c>
      <c r="H204" s="16">
        <v>7756.2941176470586</v>
      </c>
      <c r="I204" s="16">
        <v>10675.705882352941</v>
      </c>
      <c r="J204" s="16">
        <v>0</v>
      </c>
      <c r="K204" s="16">
        <v>1070.6470588235295</v>
      </c>
      <c r="L204" s="16">
        <v>0</v>
      </c>
      <c r="M204" s="16">
        <v>4688.411764705882</v>
      </c>
    </row>
    <row r="205" spans="1:13">
      <c r="A205" s="5">
        <v>18</v>
      </c>
      <c r="B205" s="16">
        <v>70298.444444444438</v>
      </c>
      <c r="C205" s="16">
        <v>47974.388888888891</v>
      </c>
      <c r="D205" s="16">
        <v>27746.5</v>
      </c>
      <c r="E205" s="16">
        <v>23953.833333333332</v>
      </c>
      <c r="F205" s="16">
        <v>21100.611111111109</v>
      </c>
      <c r="G205" s="16">
        <v>3945.8888888888887</v>
      </c>
      <c r="H205" s="16">
        <v>7325.3888888888887</v>
      </c>
      <c r="I205" s="16">
        <v>10082.611111111111</v>
      </c>
      <c r="J205" s="16">
        <v>0</v>
      </c>
      <c r="K205" s="16">
        <v>1011.1666666666666</v>
      </c>
      <c r="L205" s="16">
        <v>0</v>
      </c>
      <c r="M205" s="16">
        <v>4427.9444444444443</v>
      </c>
    </row>
    <row r="206" spans="1:13">
      <c r="A206" s="5">
        <v>19</v>
      </c>
      <c r="B206" s="16">
        <v>66598.526315789481</v>
      </c>
      <c r="C206" s="16">
        <v>45449.42105263158</v>
      </c>
      <c r="D206" s="16">
        <v>26286.157894736843</v>
      </c>
      <c r="E206" s="16">
        <v>22693.105263157893</v>
      </c>
      <c r="F206" s="16">
        <v>19990.052631578947</v>
      </c>
      <c r="G206" s="16">
        <v>3738.2105263157896</v>
      </c>
      <c r="H206" s="16">
        <v>6939.8421052631575</v>
      </c>
      <c r="I206" s="16">
        <v>9551.9473684210534</v>
      </c>
      <c r="J206" s="16">
        <v>0</v>
      </c>
      <c r="K206" s="16">
        <v>957.9473684210526</v>
      </c>
      <c r="L206" s="16">
        <v>0</v>
      </c>
      <c r="M206" s="16">
        <v>4194.894736842105</v>
      </c>
    </row>
    <row r="207" spans="1:13">
      <c r="A207" s="5">
        <v>20</v>
      </c>
      <c r="B207" s="16">
        <v>63268.6</v>
      </c>
      <c r="C207" s="16">
        <v>43176.95</v>
      </c>
      <c r="D207" s="16">
        <v>24971.85</v>
      </c>
      <c r="E207" s="16">
        <v>21558.45</v>
      </c>
      <c r="F207" s="16">
        <v>18990.55</v>
      </c>
      <c r="G207" s="16">
        <v>3551.3</v>
      </c>
      <c r="H207" s="16">
        <v>6592.85</v>
      </c>
      <c r="I207" s="16">
        <v>9074.35</v>
      </c>
      <c r="J207" s="16">
        <v>0</v>
      </c>
      <c r="K207" s="16">
        <v>910.05</v>
      </c>
      <c r="L207" s="16">
        <v>0</v>
      </c>
      <c r="M207" s="16">
        <v>3985.15</v>
      </c>
    </row>
    <row r="210" spans="1:16">
      <c r="B210" s="16" t="s">
        <v>30</v>
      </c>
      <c r="C210" s="16" t="s">
        <v>4</v>
      </c>
      <c r="D210" s="16" t="s">
        <v>31</v>
      </c>
      <c r="E210" s="16" t="s">
        <v>6</v>
      </c>
      <c r="F210" s="16" t="s">
        <v>32</v>
      </c>
      <c r="G210" s="16" t="s">
        <v>33</v>
      </c>
      <c r="H210" s="16" t="s">
        <v>34</v>
      </c>
      <c r="I210" s="16" t="s">
        <v>10</v>
      </c>
      <c r="J210" s="16" t="s">
        <v>35</v>
      </c>
      <c r="K210" s="16" t="s">
        <v>36</v>
      </c>
      <c r="L210" s="16" t="s">
        <v>37</v>
      </c>
      <c r="M210" s="16" t="s">
        <v>123</v>
      </c>
    </row>
    <row r="211" spans="1:16">
      <c r="A211" s="16" t="s">
        <v>19</v>
      </c>
      <c r="B211" s="16">
        <v>2034586</v>
      </c>
      <c r="C211" s="16">
        <v>1049602</v>
      </c>
      <c r="D211" s="16">
        <v>816014</v>
      </c>
      <c r="E211" s="16">
        <v>868102</v>
      </c>
      <c r="F211" s="16">
        <v>686893</v>
      </c>
      <c r="G211" s="16">
        <v>167632</v>
      </c>
      <c r="H211" s="16">
        <v>109038</v>
      </c>
      <c r="I211" s="16">
        <v>131013</v>
      </c>
      <c r="K211" s="16">
        <v>24989</v>
      </c>
      <c r="M211" s="16">
        <v>297060</v>
      </c>
      <c r="N211"/>
    </row>
    <row r="212" spans="1:16">
      <c r="A212" s="16" t="s">
        <v>108</v>
      </c>
      <c r="B212" s="16">
        <v>19</v>
      </c>
      <c r="C212" s="16">
        <v>9</v>
      </c>
      <c r="D212" s="16">
        <v>7</v>
      </c>
      <c r="E212" s="16">
        <v>8</v>
      </c>
      <c r="F212" s="16">
        <v>6</v>
      </c>
      <c r="G212" s="16">
        <v>1</v>
      </c>
      <c r="H212" s="16">
        <v>1</v>
      </c>
      <c r="I212" s="16">
        <v>1</v>
      </c>
      <c r="N212" s="16">
        <f>SUM(B212:M212)</f>
        <v>52</v>
      </c>
    </row>
    <row r="214" spans="1:16">
      <c r="A214" s="5">
        <v>1</v>
      </c>
      <c r="B214" s="64">
        <v>2034586</v>
      </c>
      <c r="C214" s="64">
        <v>1049602</v>
      </c>
      <c r="D214" s="64">
        <v>816014</v>
      </c>
      <c r="E214" s="64">
        <v>868102</v>
      </c>
      <c r="F214" s="64">
        <v>686893</v>
      </c>
      <c r="G214" s="64">
        <v>167632</v>
      </c>
      <c r="H214" s="64">
        <v>109038</v>
      </c>
      <c r="I214" s="64">
        <v>131013</v>
      </c>
      <c r="J214" s="16">
        <v>0</v>
      </c>
      <c r="K214" s="16">
        <v>24989</v>
      </c>
      <c r="L214" s="16">
        <v>0</v>
      </c>
      <c r="M214" s="16">
        <v>297060</v>
      </c>
      <c r="O214" s="16"/>
      <c r="P214" s="16"/>
    </row>
    <row r="215" spans="1:16">
      <c r="A215" s="5">
        <v>2</v>
      </c>
      <c r="B215" s="64">
        <v>1017293</v>
      </c>
      <c r="C215" s="64">
        <v>524801</v>
      </c>
      <c r="D215" s="64">
        <v>408007</v>
      </c>
      <c r="E215" s="64">
        <v>434051</v>
      </c>
      <c r="F215" s="64">
        <v>343446.5</v>
      </c>
      <c r="G215" s="16">
        <v>83816</v>
      </c>
      <c r="H215" s="16">
        <v>54519</v>
      </c>
      <c r="I215" s="16">
        <v>65506.5</v>
      </c>
      <c r="J215" s="16">
        <v>0</v>
      </c>
      <c r="K215" s="16">
        <v>12494.5</v>
      </c>
      <c r="L215" s="16">
        <v>0</v>
      </c>
      <c r="M215" s="16">
        <v>148530</v>
      </c>
    </row>
    <row r="216" spans="1:16">
      <c r="A216" s="5">
        <v>3</v>
      </c>
      <c r="B216" s="64">
        <v>678195.33333333337</v>
      </c>
      <c r="C216" s="64">
        <v>349867.33333333331</v>
      </c>
      <c r="D216" s="64">
        <v>272004.66666666669</v>
      </c>
      <c r="E216" s="64">
        <v>289367.33333333331</v>
      </c>
      <c r="F216" s="64">
        <v>228964.33333333334</v>
      </c>
      <c r="G216" s="16">
        <v>55877.333333333336</v>
      </c>
      <c r="H216" s="16">
        <v>36346</v>
      </c>
      <c r="I216" s="16">
        <v>43671</v>
      </c>
      <c r="J216" s="16">
        <v>0</v>
      </c>
      <c r="K216" s="16">
        <v>8329.6666666666661</v>
      </c>
      <c r="L216" s="16">
        <v>0</v>
      </c>
      <c r="M216" s="16">
        <v>99020</v>
      </c>
    </row>
    <row r="217" spans="1:16">
      <c r="A217" s="5">
        <v>4</v>
      </c>
      <c r="B217" s="64">
        <v>508646.5</v>
      </c>
      <c r="C217" s="64">
        <v>262400.5</v>
      </c>
      <c r="D217" s="64">
        <v>204003.5</v>
      </c>
      <c r="E217" s="64">
        <v>217025.5</v>
      </c>
      <c r="F217" s="64">
        <v>171723.25</v>
      </c>
      <c r="G217" s="16">
        <v>41908</v>
      </c>
      <c r="H217" s="16">
        <v>27259.5</v>
      </c>
      <c r="I217" s="16">
        <v>32753.25</v>
      </c>
      <c r="J217" s="16">
        <v>0</v>
      </c>
      <c r="K217" s="16">
        <v>6247.25</v>
      </c>
      <c r="L217" s="16">
        <v>0</v>
      </c>
      <c r="M217" s="16">
        <v>74265</v>
      </c>
    </row>
    <row r="218" spans="1:16">
      <c r="A218" s="5">
        <v>5</v>
      </c>
      <c r="B218" s="64">
        <v>406917.2</v>
      </c>
      <c r="C218" s="64">
        <v>209920.4</v>
      </c>
      <c r="D218" s="64">
        <v>163202.79999999999</v>
      </c>
      <c r="E218" s="64">
        <v>173620.4</v>
      </c>
      <c r="F218" s="64">
        <v>137378.6</v>
      </c>
      <c r="G218" s="16">
        <v>33526.400000000001</v>
      </c>
      <c r="H218" s="16">
        <v>21807.599999999999</v>
      </c>
      <c r="I218" s="16">
        <v>26202.6</v>
      </c>
      <c r="J218" s="16">
        <v>0</v>
      </c>
      <c r="K218" s="16">
        <v>4997.8</v>
      </c>
      <c r="L218" s="16">
        <v>0</v>
      </c>
      <c r="M218" s="16">
        <v>59412</v>
      </c>
    </row>
    <row r="219" spans="1:16">
      <c r="A219" s="5">
        <v>6</v>
      </c>
      <c r="B219" s="64">
        <v>339097.66666666669</v>
      </c>
      <c r="C219" s="64">
        <v>174933.66666666666</v>
      </c>
      <c r="D219" s="64">
        <v>136002.33333333334</v>
      </c>
      <c r="E219" s="64">
        <v>144683.66666666666</v>
      </c>
      <c r="F219" s="64">
        <v>114482.16666666667</v>
      </c>
      <c r="G219" s="16">
        <v>27938.666666666668</v>
      </c>
      <c r="H219" s="16">
        <v>18173</v>
      </c>
      <c r="I219" s="16">
        <v>21835.5</v>
      </c>
      <c r="J219" s="16">
        <v>0</v>
      </c>
      <c r="K219" s="16">
        <v>4164.833333333333</v>
      </c>
      <c r="L219" s="16">
        <v>0</v>
      </c>
      <c r="M219" s="16">
        <v>49510</v>
      </c>
    </row>
    <row r="220" spans="1:16">
      <c r="A220" s="5">
        <v>7</v>
      </c>
      <c r="B220" s="64">
        <v>290655.14285714284</v>
      </c>
      <c r="C220" s="64">
        <v>149943.14285714287</v>
      </c>
      <c r="D220" s="64">
        <v>116573.42857142857</v>
      </c>
      <c r="E220" s="64">
        <v>124014.57142857143</v>
      </c>
      <c r="F220" s="16">
        <v>98127.571428571435</v>
      </c>
      <c r="G220" s="16">
        <v>23947.428571428572</v>
      </c>
      <c r="H220" s="16">
        <v>15576.857142857143</v>
      </c>
      <c r="I220" s="16">
        <v>18716.142857142859</v>
      </c>
      <c r="J220" s="16">
        <v>0</v>
      </c>
      <c r="K220" s="16">
        <v>3569.8571428571427</v>
      </c>
      <c r="L220" s="16">
        <v>0</v>
      </c>
      <c r="M220" s="16">
        <v>42437.142857142855</v>
      </c>
    </row>
    <row r="221" spans="1:16">
      <c r="A221" s="5">
        <v>8</v>
      </c>
      <c r="B221" s="64">
        <v>254323.25</v>
      </c>
      <c r="C221" s="64">
        <v>131200.25</v>
      </c>
      <c r="D221" s="16">
        <v>102001.75</v>
      </c>
      <c r="E221" s="64">
        <v>108512.75</v>
      </c>
      <c r="F221" s="16">
        <v>85861.625</v>
      </c>
      <c r="G221" s="16">
        <v>20954</v>
      </c>
      <c r="H221" s="16">
        <v>13629.75</v>
      </c>
      <c r="I221" s="16">
        <v>16376.625</v>
      </c>
      <c r="J221" s="16">
        <v>0</v>
      </c>
      <c r="K221" s="16">
        <v>3123.625</v>
      </c>
      <c r="L221" s="16">
        <v>0</v>
      </c>
      <c r="M221" s="16">
        <v>37132.5</v>
      </c>
    </row>
    <row r="222" spans="1:16">
      <c r="A222" s="5">
        <v>9</v>
      </c>
      <c r="B222" s="64">
        <v>226065.11111111112</v>
      </c>
      <c r="C222" s="64">
        <v>116622.44444444444</v>
      </c>
      <c r="D222" s="16">
        <v>90668.222222222219</v>
      </c>
      <c r="E222" s="16">
        <v>96455.777777777781</v>
      </c>
      <c r="F222" s="16">
        <v>76321.444444444438</v>
      </c>
      <c r="G222" s="16">
        <v>18625.777777777777</v>
      </c>
      <c r="H222" s="16">
        <v>12115.333333333334</v>
      </c>
      <c r="I222" s="16">
        <v>14557</v>
      </c>
      <c r="J222" s="16">
        <v>0</v>
      </c>
      <c r="K222" s="16">
        <v>2776.5555555555557</v>
      </c>
      <c r="L222" s="16">
        <v>0</v>
      </c>
      <c r="M222" s="16">
        <v>33006.666666666664</v>
      </c>
    </row>
    <row r="223" spans="1:16">
      <c r="A223" s="5">
        <v>10</v>
      </c>
      <c r="B223" s="64">
        <v>203458.6</v>
      </c>
      <c r="C223" s="16">
        <v>104960.2</v>
      </c>
      <c r="D223" s="16">
        <v>81601.399999999994</v>
      </c>
      <c r="E223" s="16">
        <v>86810.2</v>
      </c>
      <c r="F223" s="16">
        <v>68689.3</v>
      </c>
      <c r="G223" s="16">
        <v>16763.2</v>
      </c>
      <c r="H223" s="16">
        <v>10903.8</v>
      </c>
      <c r="I223" s="16">
        <v>13101.3</v>
      </c>
      <c r="J223" s="16">
        <v>0</v>
      </c>
      <c r="K223" s="16">
        <v>2498.9</v>
      </c>
      <c r="L223" s="16">
        <v>0</v>
      </c>
      <c r="M223" s="16">
        <v>29706</v>
      </c>
    </row>
    <row r="224" spans="1:16">
      <c r="A224" s="5">
        <v>11</v>
      </c>
      <c r="B224" s="64">
        <v>184962.36363636365</v>
      </c>
      <c r="C224" s="16">
        <v>95418.363636363632</v>
      </c>
      <c r="D224" s="16">
        <v>74183.090909090912</v>
      </c>
      <c r="E224" s="16">
        <v>78918.363636363632</v>
      </c>
      <c r="F224" s="16">
        <v>62444.818181818184</v>
      </c>
      <c r="G224" s="16">
        <v>15239.272727272728</v>
      </c>
      <c r="H224" s="16">
        <v>9912.545454545454</v>
      </c>
      <c r="I224" s="16">
        <v>11910.272727272728</v>
      </c>
      <c r="J224" s="16">
        <v>0</v>
      </c>
      <c r="K224" s="16">
        <v>2271.7272727272725</v>
      </c>
      <c r="L224" s="16">
        <v>0</v>
      </c>
      <c r="M224" s="16">
        <v>27005.454545454544</v>
      </c>
    </row>
    <row r="225" spans="1:14">
      <c r="A225" s="5">
        <v>12</v>
      </c>
      <c r="B225" s="64">
        <v>169548.83333333334</v>
      </c>
      <c r="C225" s="16">
        <v>87466.833333333328</v>
      </c>
      <c r="D225" s="16">
        <v>68001.166666666672</v>
      </c>
      <c r="E225" s="16">
        <v>72341.833333333328</v>
      </c>
      <c r="F225" s="16">
        <v>57241.083333333336</v>
      </c>
      <c r="G225" s="16">
        <v>13969.333333333334</v>
      </c>
      <c r="H225" s="16">
        <v>9086.5</v>
      </c>
      <c r="I225" s="16">
        <v>10917.75</v>
      </c>
      <c r="J225" s="16">
        <v>0</v>
      </c>
      <c r="K225" s="16">
        <v>2082.4166666666665</v>
      </c>
      <c r="L225" s="16">
        <v>0</v>
      </c>
      <c r="M225" s="16">
        <v>24755</v>
      </c>
    </row>
    <row r="226" spans="1:14">
      <c r="A226" s="5">
        <v>13</v>
      </c>
      <c r="B226" s="64">
        <v>156506.61538461538</v>
      </c>
      <c r="C226" s="16">
        <v>80738.61538461539</v>
      </c>
      <c r="D226" s="16">
        <v>62770.307692307695</v>
      </c>
      <c r="E226" s="16">
        <v>66777.076923076922</v>
      </c>
      <c r="F226" s="16">
        <v>52837.923076923078</v>
      </c>
      <c r="G226" s="16">
        <v>12894.76923076923</v>
      </c>
      <c r="H226" s="16">
        <v>8387.538461538461</v>
      </c>
      <c r="I226" s="16">
        <v>10077.923076923076</v>
      </c>
      <c r="J226" s="16">
        <v>0</v>
      </c>
      <c r="K226" s="16">
        <v>1922.2307692307693</v>
      </c>
      <c r="L226" s="16">
        <v>0</v>
      </c>
      <c r="M226" s="16">
        <v>22850.76923076923</v>
      </c>
    </row>
    <row r="227" spans="1:14">
      <c r="A227" s="5">
        <v>14</v>
      </c>
      <c r="B227" s="64">
        <v>145327.57142857142</v>
      </c>
      <c r="C227" s="16">
        <v>74971.571428571435</v>
      </c>
      <c r="D227" s="16">
        <v>58286.714285714283</v>
      </c>
      <c r="E227" s="16">
        <v>62007.285714285717</v>
      </c>
      <c r="F227" s="16">
        <v>49063.785714285717</v>
      </c>
      <c r="G227" s="16">
        <v>11973.714285714286</v>
      </c>
      <c r="H227" s="16">
        <v>7788.4285714285716</v>
      </c>
      <c r="I227" s="16">
        <v>9358.0714285714294</v>
      </c>
      <c r="J227" s="16">
        <v>0</v>
      </c>
      <c r="K227" s="16">
        <v>1784.9285714285713</v>
      </c>
      <c r="L227" s="16">
        <v>0</v>
      </c>
      <c r="M227" s="16">
        <v>21218.571428571428</v>
      </c>
    </row>
    <row r="228" spans="1:14">
      <c r="A228" s="5">
        <v>15</v>
      </c>
      <c r="B228" s="64">
        <v>135639.06666666668</v>
      </c>
      <c r="C228" s="16">
        <v>69973.46666666666</v>
      </c>
      <c r="D228" s="16">
        <v>54400.933333333334</v>
      </c>
      <c r="E228" s="16">
        <v>57873.466666666667</v>
      </c>
      <c r="F228" s="16">
        <v>45792.866666666669</v>
      </c>
      <c r="G228" s="16">
        <v>11175.466666666667</v>
      </c>
      <c r="H228" s="16">
        <v>7269.2</v>
      </c>
      <c r="I228" s="16">
        <v>8734.2000000000007</v>
      </c>
      <c r="J228" s="16">
        <v>0</v>
      </c>
      <c r="K228" s="16">
        <v>1665.9333333333334</v>
      </c>
      <c r="L228" s="16">
        <v>0</v>
      </c>
      <c r="M228" s="16">
        <v>19804</v>
      </c>
    </row>
    <row r="229" spans="1:14">
      <c r="A229" s="5">
        <v>16</v>
      </c>
      <c r="B229" s="64">
        <v>127161.625</v>
      </c>
      <c r="C229" s="16">
        <v>65600.125</v>
      </c>
      <c r="D229" s="16">
        <v>51000.875</v>
      </c>
      <c r="E229" s="16">
        <v>54256.375</v>
      </c>
      <c r="F229" s="16">
        <v>42930.8125</v>
      </c>
      <c r="G229" s="16">
        <v>10477</v>
      </c>
      <c r="H229" s="16">
        <v>6814.875</v>
      </c>
      <c r="I229" s="16">
        <v>8188.3125</v>
      </c>
      <c r="J229" s="16">
        <v>0</v>
      </c>
      <c r="K229" s="16">
        <v>1561.8125</v>
      </c>
      <c r="L229" s="16">
        <v>0</v>
      </c>
      <c r="M229" s="16">
        <v>18566.25</v>
      </c>
    </row>
    <row r="230" spans="1:14">
      <c r="A230" s="5">
        <v>17</v>
      </c>
      <c r="B230" s="64">
        <v>119681.5294117647</v>
      </c>
      <c r="C230" s="16">
        <v>61741.294117647056</v>
      </c>
      <c r="D230" s="16">
        <v>48000.823529411762</v>
      </c>
      <c r="E230" s="16">
        <v>51064.823529411762</v>
      </c>
      <c r="F230" s="16">
        <v>40405.470588235294</v>
      </c>
      <c r="G230" s="16">
        <v>9860.7058823529405</v>
      </c>
      <c r="H230" s="16">
        <v>6414</v>
      </c>
      <c r="I230" s="16">
        <v>7706.6470588235297</v>
      </c>
      <c r="J230" s="16">
        <v>0</v>
      </c>
      <c r="K230" s="16">
        <v>1469.9411764705883</v>
      </c>
      <c r="L230" s="16">
        <v>0</v>
      </c>
      <c r="M230" s="16">
        <v>17474.117647058825</v>
      </c>
    </row>
    <row r="231" spans="1:14">
      <c r="A231" s="5">
        <v>18</v>
      </c>
      <c r="B231" s="64">
        <v>113032.55555555556</v>
      </c>
      <c r="C231" s="16">
        <v>58311.222222222219</v>
      </c>
      <c r="D231" s="16">
        <v>45334.111111111109</v>
      </c>
      <c r="E231" s="16">
        <v>48227.888888888891</v>
      </c>
      <c r="F231" s="16">
        <v>38160.722222222219</v>
      </c>
      <c r="G231" s="16">
        <v>9312.8888888888887</v>
      </c>
      <c r="H231" s="16">
        <v>6057.666666666667</v>
      </c>
      <c r="I231" s="16">
        <v>7278.5</v>
      </c>
      <c r="J231" s="16">
        <v>0</v>
      </c>
      <c r="K231" s="16">
        <v>1388.2777777777778</v>
      </c>
      <c r="L231" s="16">
        <v>0</v>
      </c>
      <c r="M231" s="16">
        <v>16503.333333333332</v>
      </c>
    </row>
    <row r="232" spans="1:14">
      <c r="A232" s="5">
        <v>19</v>
      </c>
      <c r="B232" s="64">
        <v>107083.47368421052</v>
      </c>
      <c r="C232" s="16">
        <v>55242.210526315786</v>
      </c>
      <c r="D232" s="16">
        <v>42948.105263157893</v>
      </c>
      <c r="E232" s="16">
        <v>45689.57894736842</v>
      </c>
      <c r="F232" s="16">
        <v>36152.26315789474</v>
      </c>
      <c r="G232" s="16">
        <v>8822.7368421052633</v>
      </c>
      <c r="H232" s="16">
        <v>5738.8421052631575</v>
      </c>
      <c r="I232" s="16">
        <v>6895.4210526315792</v>
      </c>
      <c r="J232" s="16">
        <v>0</v>
      </c>
      <c r="K232" s="16">
        <v>1315.2105263157894</v>
      </c>
      <c r="L232" s="16">
        <v>0</v>
      </c>
      <c r="M232" s="16">
        <v>15634.736842105263</v>
      </c>
    </row>
    <row r="233" spans="1:14">
      <c r="A233" s="5">
        <v>20</v>
      </c>
      <c r="B233" s="16">
        <v>101729.3</v>
      </c>
      <c r="C233" s="16">
        <v>52480.1</v>
      </c>
      <c r="D233" s="16">
        <v>40800.699999999997</v>
      </c>
      <c r="E233" s="16">
        <v>43405.1</v>
      </c>
      <c r="F233" s="16">
        <v>34344.65</v>
      </c>
      <c r="G233" s="16">
        <v>8381.6</v>
      </c>
      <c r="H233" s="16">
        <v>5451.9</v>
      </c>
      <c r="I233" s="16">
        <v>6550.65</v>
      </c>
      <c r="J233" s="16">
        <v>0</v>
      </c>
      <c r="K233" s="16">
        <v>1249.45</v>
      </c>
      <c r="L233" s="16">
        <v>0</v>
      </c>
      <c r="M233" s="16">
        <v>14853</v>
      </c>
    </row>
    <row r="236" spans="1:14">
      <c r="B236" s="16" t="s">
        <v>30</v>
      </c>
      <c r="C236" s="16" t="s">
        <v>4</v>
      </c>
      <c r="D236" s="16" t="s">
        <v>31</v>
      </c>
      <c r="E236" s="16" t="s">
        <v>6</v>
      </c>
      <c r="F236" s="16" t="s">
        <v>32</v>
      </c>
      <c r="G236" s="16" t="s">
        <v>33</v>
      </c>
      <c r="H236" s="16" t="s">
        <v>34</v>
      </c>
      <c r="I236" s="16" t="s">
        <v>10</v>
      </c>
      <c r="J236" s="16" t="s">
        <v>35</v>
      </c>
      <c r="K236" s="16" t="s">
        <v>36</v>
      </c>
      <c r="L236" s="16" t="s">
        <v>37</v>
      </c>
      <c r="M236" s="16" t="s">
        <v>123</v>
      </c>
    </row>
    <row r="237" spans="1:14">
      <c r="A237" s="16" t="s">
        <v>20</v>
      </c>
      <c r="B237" s="16">
        <v>2321609</v>
      </c>
      <c r="C237" s="16">
        <v>1203572</v>
      </c>
      <c r="D237" s="16">
        <v>1053221</v>
      </c>
      <c r="E237" s="16">
        <v>875712</v>
      </c>
      <c r="F237" s="16">
        <v>813634</v>
      </c>
      <c r="G237" s="16">
        <v>236596</v>
      </c>
      <c r="H237" s="16">
        <v>132542</v>
      </c>
      <c r="I237" s="16">
        <v>175431</v>
      </c>
      <c r="K237" s="16">
        <v>24052</v>
      </c>
      <c r="M237" s="16">
        <v>284133</v>
      </c>
      <c r="N237"/>
    </row>
    <row r="238" spans="1:14">
      <c r="A238" s="16" t="s">
        <v>108</v>
      </c>
      <c r="B238" s="16">
        <v>21</v>
      </c>
      <c r="C238" s="16">
        <v>10</v>
      </c>
      <c r="D238" s="16">
        <v>9</v>
      </c>
      <c r="E238" s="16">
        <v>8</v>
      </c>
      <c r="F238" s="16">
        <v>7</v>
      </c>
      <c r="G238" s="16">
        <v>2</v>
      </c>
      <c r="H238" s="16">
        <v>1</v>
      </c>
      <c r="I238" s="16">
        <v>1</v>
      </c>
      <c r="N238" s="16">
        <f>SUM(B238:M238)</f>
        <v>59</v>
      </c>
    </row>
    <row r="240" spans="1:14">
      <c r="A240" s="5">
        <v>1</v>
      </c>
      <c r="B240" s="64">
        <v>2321609</v>
      </c>
      <c r="C240" s="64">
        <v>1203572</v>
      </c>
      <c r="D240" s="64">
        <v>1053221</v>
      </c>
      <c r="E240" s="64">
        <v>875712</v>
      </c>
      <c r="F240" s="64">
        <v>813634</v>
      </c>
      <c r="G240" s="64">
        <v>236596</v>
      </c>
      <c r="H240" s="64">
        <v>132542</v>
      </c>
      <c r="I240" s="64">
        <v>175431</v>
      </c>
      <c r="J240" s="16">
        <v>0</v>
      </c>
      <c r="K240" s="16">
        <v>24052</v>
      </c>
      <c r="L240" s="16">
        <v>0</v>
      </c>
      <c r="M240" s="16">
        <v>284133</v>
      </c>
    </row>
    <row r="241" spans="1:13">
      <c r="A241" s="5">
        <v>2</v>
      </c>
      <c r="B241" s="64">
        <v>1160804.5</v>
      </c>
      <c r="C241" s="64">
        <v>601786</v>
      </c>
      <c r="D241" s="64">
        <v>526610.5</v>
      </c>
      <c r="E241" s="64">
        <v>437856</v>
      </c>
      <c r="F241" s="64">
        <v>406817</v>
      </c>
      <c r="G241" s="64">
        <v>118298</v>
      </c>
      <c r="H241" s="16">
        <v>66271</v>
      </c>
      <c r="I241" s="16">
        <v>87715.5</v>
      </c>
      <c r="J241" s="16">
        <v>0</v>
      </c>
      <c r="K241" s="16">
        <v>12026</v>
      </c>
      <c r="L241" s="16">
        <v>0</v>
      </c>
      <c r="M241" s="16">
        <v>142066.5</v>
      </c>
    </row>
    <row r="242" spans="1:13">
      <c r="A242" s="5">
        <v>3</v>
      </c>
      <c r="B242" s="64">
        <v>773869.66666666663</v>
      </c>
      <c r="C242" s="64">
        <v>401190.66666666669</v>
      </c>
      <c r="D242" s="64">
        <v>351073.66666666669</v>
      </c>
      <c r="E242" s="64">
        <v>291904</v>
      </c>
      <c r="F242" s="64">
        <v>271211.33333333331</v>
      </c>
      <c r="G242" s="16">
        <v>78865.333333333328</v>
      </c>
      <c r="H242" s="16">
        <v>44180.666666666664</v>
      </c>
      <c r="I242" s="16">
        <v>58477</v>
      </c>
      <c r="J242" s="16">
        <v>0</v>
      </c>
      <c r="K242" s="16">
        <v>8017.333333333333</v>
      </c>
      <c r="L242" s="16">
        <v>0</v>
      </c>
      <c r="M242" s="16">
        <v>94711</v>
      </c>
    </row>
    <row r="243" spans="1:13">
      <c r="A243" s="5">
        <v>4</v>
      </c>
      <c r="B243" s="64">
        <v>580402.25</v>
      </c>
      <c r="C243" s="64">
        <v>300893</v>
      </c>
      <c r="D243" s="64">
        <v>263305.25</v>
      </c>
      <c r="E243" s="64">
        <v>218928</v>
      </c>
      <c r="F243" s="64">
        <v>203408.5</v>
      </c>
      <c r="G243" s="16">
        <v>59149</v>
      </c>
      <c r="H243" s="16">
        <v>33135.5</v>
      </c>
      <c r="I243" s="16">
        <v>43857.75</v>
      </c>
      <c r="J243" s="16">
        <v>0</v>
      </c>
      <c r="K243" s="16">
        <v>6013</v>
      </c>
      <c r="L243" s="16">
        <v>0</v>
      </c>
      <c r="M243" s="16">
        <v>71033.25</v>
      </c>
    </row>
    <row r="244" spans="1:13">
      <c r="A244" s="5">
        <v>5</v>
      </c>
      <c r="B244" s="64">
        <v>464321.8</v>
      </c>
      <c r="C244" s="64">
        <v>240714.4</v>
      </c>
      <c r="D244" s="64">
        <v>210644.2</v>
      </c>
      <c r="E244" s="64">
        <v>175142.39999999999</v>
      </c>
      <c r="F244" s="64">
        <v>162726.79999999999</v>
      </c>
      <c r="G244" s="16">
        <v>47319.199999999997</v>
      </c>
      <c r="H244" s="16">
        <v>26508.400000000001</v>
      </c>
      <c r="I244" s="16">
        <v>35086.199999999997</v>
      </c>
      <c r="J244" s="16">
        <v>0</v>
      </c>
      <c r="K244" s="16">
        <v>4810.3999999999996</v>
      </c>
      <c r="L244" s="16">
        <v>0</v>
      </c>
      <c r="M244" s="16">
        <v>56826.6</v>
      </c>
    </row>
    <row r="245" spans="1:13">
      <c r="A245" s="5">
        <v>6</v>
      </c>
      <c r="B245" s="64">
        <v>386934.83333333331</v>
      </c>
      <c r="C245" s="64">
        <v>200595.33333333334</v>
      </c>
      <c r="D245" s="64">
        <v>175536.83333333334</v>
      </c>
      <c r="E245" s="64">
        <v>145952</v>
      </c>
      <c r="F245" s="64">
        <v>135605.66666666666</v>
      </c>
      <c r="G245" s="16">
        <v>39432.666666666664</v>
      </c>
      <c r="H245" s="16">
        <v>22090.333333333332</v>
      </c>
      <c r="I245" s="16">
        <v>29238.5</v>
      </c>
      <c r="J245" s="16">
        <v>0</v>
      </c>
      <c r="K245" s="16">
        <v>4008.6666666666665</v>
      </c>
      <c r="L245" s="16">
        <v>0</v>
      </c>
      <c r="M245" s="16">
        <v>47355.5</v>
      </c>
    </row>
    <row r="246" spans="1:13">
      <c r="A246" s="5">
        <v>7</v>
      </c>
      <c r="B246" s="64">
        <v>331658.42857142858</v>
      </c>
      <c r="C246" s="64">
        <v>171938.85714285713</v>
      </c>
      <c r="D246" s="64">
        <v>150460.14285714287</v>
      </c>
      <c r="E246" s="64">
        <v>125101.71428571429</v>
      </c>
      <c r="F246" s="64">
        <v>116233.42857142857</v>
      </c>
      <c r="G246" s="16">
        <v>33799.428571428572</v>
      </c>
      <c r="H246" s="16">
        <v>18934.571428571428</v>
      </c>
      <c r="I246" s="16">
        <v>25061.571428571428</v>
      </c>
      <c r="J246" s="16">
        <v>0</v>
      </c>
      <c r="K246" s="16">
        <v>3436</v>
      </c>
      <c r="L246" s="16">
        <v>0</v>
      </c>
      <c r="M246" s="16">
        <v>40590.428571428572</v>
      </c>
    </row>
    <row r="247" spans="1:13">
      <c r="A247" s="5">
        <v>8</v>
      </c>
      <c r="B247" s="64">
        <v>290201.125</v>
      </c>
      <c r="C247" s="64">
        <v>150446.5</v>
      </c>
      <c r="D247" s="64">
        <v>131652.625</v>
      </c>
      <c r="E247" s="64">
        <v>109464</v>
      </c>
      <c r="F247" s="16">
        <v>101704.25</v>
      </c>
      <c r="G247" s="16">
        <v>29574.5</v>
      </c>
      <c r="H247" s="16">
        <v>16567.75</v>
      </c>
      <c r="I247" s="16">
        <v>21928.875</v>
      </c>
      <c r="J247" s="16">
        <v>0</v>
      </c>
      <c r="K247" s="16">
        <v>3006.5</v>
      </c>
      <c r="L247" s="16">
        <v>0</v>
      </c>
      <c r="M247" s="16">
        <v>35516.625</v>
      </c>
    </row>
    <row r="248" spans="1:13">
      <c r="A248" s="5">
        <v>9</v>
      </c>
      <c r="B248" s="64">
        <v>257956.55555555556</v>
      </c>
      <c r="C248" s="64">
        <v>133730.22222222222</v>
      </c>
      <c r="D248" s="64">
        <v>117024.55555555556</v>
      </c>
      <c r="E248" s="16">
        <v>97301.333333333328</v>
      </c>
      <c r="F248" s="16">
        <v>90403.777777777781</v>
      </c>
      <c r="G248" s="16">
        <v>26288.444444444445</v>
      </c>
      <c r="H248" s="16">
        <v>14726.888888888889</v>
      </c>
      <c r="I248" s="16">
        <v>19492.333333333332</v>
      </c>
      <c r="J248" s="16">
        <v>0</v>
      </c>
      <c r="K248" s="16">
        <v>2672.4444444444443</v>
      </c>
      <c r="L248" s="16">
        <v>0</v>
      </c>
      <c r="M248" s="16">
        <v>31570.333333333332</v>
      </c>
    </row>
    <row r="249" spans="1:13">
      <c r="A249" s="5">
        <v>10</v>
      </c>
      <c r="B249" s="64">
        <v>232160.9</v>
      </c>
      <c r="C249" s="64">
        <v>120357.2</v>
      </c>
      <c r="D249" s="16">
        <v>105322.1</v>
      </c>
      <c r="E249" s="16">
        <v>87571.199999999997</v>
      </c>
      <c r="F249" s="16">
        <v>81363.399999999994</v>
      </c>
      <c r="G249" s="16">
        <v>23659.599999999999</v>
      </c>
      <c r="H249" s="16">
        <v>13254.2</v>
      </c>
      <c r="I249" s="16">
        <v>17543.099999999999</v>
      </c>
      <c r="J249" s="16">
        <v>0</v>
      </c>
      <c r="K249" s="16">
        <v>2405.1999999999998</v>
      </c>
      <c r="L249" s="16">
        <v>0</v>
      </c>
      <c r="M249" s="16">
        <v>28413.3</v>
      </c>
    </row>
    <row r="250" spans="1:13">
      <c r="A250" s="5">
        <v>11</v>
      </c>
      <c r="B250" s="64">
        <v>211055.36363636365</v>
      </c>
      <c r="C250" s="65">
        <v>109415.63636363637</v>
      </c>
      <c r="D250" s="16">
        <v>95747.363636363632</v>
      </c>
      <c r="E250" s="16">
        <v>79610.181818181823</v>
      </c>
      <c r="F250" s="16">
        <v>73966.727272727279</v>
      </c>
      <c r="G250" s="16">
        <v>21508.727272727272</v>
      </c>
      <c r="H250" s="16">
        <v>12049.272727272728</v>
      </c>
      <c r="I250" s="16">
        <v>15948.272727272728</v>
      </c>
      <c r="J250" s="16">
        <v>0</v>
      </c>
      <c r="K250" s="16">
        <v>2186.5454545454545</v>
      </c>
      <c r="L250" s="16">
        <v>0</v>
      </c>
      <c r="M250" s="16">
        <v>25830.272727272728</v>
      </c>
    </row>
    <row r="251" spans="1:13">
      <c r="A251" s="5">
        <v>12</v>
      </c>
      <c r="B251" s="64">
        <v>193467.41666666666</v>
      </c>
      <c r="C251" s="16">
        <v>100297.66666666667</v>
      </c>
      <c r="D251" s="16">
        <v>87768.416666666672</v>
      </c>
      <c r="E251" s="16">
        <v>72976</v>
      </c>
      <c r="F251" s="16">
        <v>67802.833333333328</v>
      </c>
      <c r="G251" s="16">
        <v>19716.333333333332</v>
      </c>
      <c r="H251" s="16">
        <v>11045.166666666666</v>
      </c>
      <c r="I251" s="16">
        <v>14619.25</v>
      </c>
      <c r="J251" s="16">
        <v>0</v>
      </c>
      <c r="K251" s="16">
        <v>2004.3333333333333</v>
      </c>
      <c r="L251" s="16">
        <v>0</v>
      </c>
      <c r="M251" s="16">
        <v>23677.75</v>
      </c>
    </row>
    <row r="252" spans="1:13">
      <c r="A252" s="5">
        <v>13</v>
      </c>
      <c r="B252" s="64">
        <v>178585.30769230769</v>
      </c>
      <c r="C252" s="16">
        <v>92582.461538461532</v>
      </c>
      <c r="D252" s="16">
        <v>81017</v>
      </c>
      <c r="E252" s="16">
        <v>67362.461538461532</v>
      </c>
      <c r="F252" s="16">
        <v>62587.230769230766</v>
      </c>
      <c r="G252" s="16">
        <v>18199.692307692309</v>
      </c>
      <c r="H252" s="16">
        <v>10195.538461538461</v>
      </c>
      <c r="I252" s="16">
        <v>13494.692307692309</v>
      </c>
      <c r="J252" s="16">
        <v>0</v>
      </c>
      <c r="K252" s="16">
        <v>1850.1538461538462</v>
      </c>
      <c r="L252" s="16">
        <v>0</v>
      </c>
      <c r="M252" s="16">
        <v>21856.384615384617</v>
      </c>
    </row>
    <row r="253" spans="1:13">
      <c r="A253" s="5">
        <v>14</v>
      </c>
      <c r="B253" s="64">
        <v>165829.21428571429</v>
      </c>
      <c r="C253" s="16">
        <v>85969.428571428565</v>
      </c>
      <c r="D253" s="16">
        <v>75230.071428571435</v>
      </c>
      <c r="E253" s="16">
        <v>62550.857142857145</v>
      </c>
      <c r="F253" s="16">
        <v>58116.714285714283</v>
      </c>
      <c r="G253" s="16">
        <v>16899.714285714286</v>
      </c>
      <c r="H253" s="16">
        <v>9467.2857142857138</v>
      </c>
      <c r="I253" s="16">
        <v>12530.785714285714</v>
      </c>
      <c r="J253" s="16">
        <v>0</v>
      </c>
      <c r="K253" s="16">
        <v>1718</v>
      </c>
      <c r="L253" s="16">
        <v>0</v>
      </c>
      <c r="M253" s="16">
        <v>20295.214285714286</v>
      </c>
    </row>
    <row r="254" spans="1:13">
      <c r="A254" s="5">
        <v>15</v>
      </c>
      <c r="B254" s="64">
        <v>154773.93333333332</v>
      </c>
      <c r="C254" s="16">
        <v>80238.133333333331</v>
      </c>
      <c r="D254" s="16">
        <v>70214.733333333337</v>
      </c>
      <c r="E254" s="16">
        <v>58380.800000000003</v>
      </c>
      <c r="F254" s="16">
        <v>54242.26666666667</v>
      </c>
      <c r="G254" s="16">
        <v>15773.066666666668</v>
      </c>
      <c r="H254" s="16">
        <v>8836.1333333333332</v>
      </c>
      <c r="I254" s="16">
        <v>11695.4</v>
      </c>
      <c r="J254" s="16">
        <v>0</v>
      </c>
      <c r="K254" s="16">
        <v>1603.4666666666667</v>
      </c>
      <c r="L254" s="16">
        <v>0</v>
      </c>
      <c r="M254" s="16">
        <v>18942.2</v>
      </c>
    </row>
    <row r="255" spans="1:13">
      <c r="A255" s="5">
        <v>16</v>
      </c>
      <c r="B255" s="64">
        <v>145100.5625</v>
      </c>
      <c r="C255" s="16">
        <v>75223.25</v>
      </c>
      <c r="D255" s="16">
        <v>65826.3125</v>
      </c>
      <c r="E255" s="16">
        <v>54732</v>
      </c>
      <c r="F255" s="16">
        <v>50852.125</v>
      </c>
      <c r="G255" s="16">
        <v>14787.25</v>
      </c>
      <c r="H255" s="16">
        <v>8283.875</v>
      </c>
      <c r="I255" s="16">
        <v>10964.4375</v>
      </c>
      <c r="J255" s="16">
        <v>0</v>
      </c>
      <c r="K255" s="16">
        <v>1503.25</v>
      </c>
      <c r="L255" s="16">
        <v>0</v>
      </c>
      <c r="M255" s="16">
        <v>17758.3125</v>
      </c>
    </row>
    <row r="256" spans="1:13">
      <c r="A256" s="5">
        <v>17</v>
      </c>
      <c r="B256" s="64">
        <v>136565.23529411765</v>
      </c>
      <c r="C256" s="16">
        <v>70798.352941176476</v>
      </c>
      <c r="D256" s="16">
        <v>61954.176470588238</v>
      </c>
      <c r="E256" s="16">
        <v>51512.470588235294</v>
      </c>
      <c r="F256" s="16">
        <v>47860.823529411762</v>
      </c>
      <c r="G256" s="16">
        <v>13917.411764705883</v>
      </c>
      <c r="H256" s="16">
        <v>7796.588235294118</v>
      </c>
      <c r="I256" s="16">
        <v>10319.470588235294</v>
      </c>
      <c r="J256" s="16">
        <v>0</v>
      </c>
      <c r="K256" s="16">
        <v>1414.8235294117646</v>
      </c>
      <c r="L256" s="16">
        <v>0</v>
      </c>
      <c r="M256" s="16">
        <v>16713.705882352941</v>
      </c>
    </row>
    <row r="257" spans="1:14">
      <c r="A257" s="5">
        <v>18</v>
      </c>
      <c r="B257" s="64">
        <v>128978.27777777778</v>
      </c>
      <c r="C257" s="16">
        <v>66865.111111111109</v>
      </c>
      <c r="D257" s="16">
        <v>58512.277777777781</v>
      </c>
      <c r="E257" s="16">
        <v>48650.666666666664</v>
      </c>
      <c r="F257" s="16">
        <v>45201.888888888891</v>
      </c>
      <c r="G257" s="16">
        <v>13144.222222222223</v>
      </c>
      <c r="H257" s="16">
        <v>7363.4444444444443</v>
      </c>
      <c r="I257" s="16">
        <v>9746.1666666666661</v>
      </c>
      <c r="J257" s="16">
        <v>0</v>
      </c>
      <c r="K257" s="16">
        <v>1336.2222222222222</v>
      </c>
      <c r="L257" s="16">
        <v>0</v>
      </c>
      <c r="M257" s="16">
        <v>15785.166666666666</v>
      </c>
    </row>
    <row r="258" spans="1:14">
      <c r="A258" s="5">
        <v>19</v>
      </c>
      <c r="B258" s="64">
        <v>122189.94736842105</v>
      </c>
      <c r="C258" s="16">
        <v>63345.894736842107</v>
      </c>
      <c r="D258" s="16">
        <v>55432.684210526313</v>
      </c>
      <c r="E258" s="16">
        <v>46090.105263157893</v>
      </c>
      <c r="F258" s="16">
        <v>42822.84210526316</v>
      </c>
      <c r="G258" s="16">
        <v>12452.421052631578</v>
      </c>
      <c r="H258" s="16">
        <v>6975.894736842105</v>
      </c>
      <c r="I258" s="16">
        <v>9233.21052631579</v>
      </c>
      <c r="J258" s="16">
        <v>0</v>
      </c>
      <c r="K258" s="16">
        <v>1265.8947368421052</v>
      </c>
      <c r="L258" s="16">
        <v>0</v>
      </c>
      <c r="M258" s="16">
        <v>14954.368421052632</v>
      </c>
    </row>
    <row r="259" spans="1:14">
      <c r="A259" s="5">
        <v>20</v>
      </c>
      <c r="B259" s="64">
        <v>116080.45</v>
      </c>
      <c r="C259" s="16">
        <v>60178.6</v>
      </c>
      <c r="D259" s="16">
        <v>52661.05</v>
      </c>
      <c r="E259" s="16">
        <v>43785.599999999999</v>
      </c>
      <c r="F259" s="16">
        <v>40681.699999999997</v>
      </c>
      <c r="G259" s="16">
        <v>11829.8</v>
      </c>
      <c r="H259" s="16">
        <v>6627.1</v>
      </c>
      <c r="I259" s="16">
        <v>8771.5499999999993</v>
      </c>
      <c r="J259" s="16">
        <v>0</v>
      </c>
      <c r="K259" s="16">
        <v>1202.5999999999999</v>
      </c>
      <c r="L259" s="16">
        <v>0</v>
      </c>
      <c r="M259" s="16">
        <v>14206.65</v>
      </c>
    </row>
    <row r="260" spans="1:14">
      <c r="A260" s="5">
        <v>21</v>
      </c>
      <c r="B260" s="64">
        <v>110552.80952380953</v>
      </c>
      <c r="C260" s="16">
        <v>57312.952380952382</v>
      </c>
      <c r="D260" s="16">
        <v>50153.380952380954</v>
      </c>
      <c r="E260" s="16">
        <v>41700.571428571428</v>
      </c>
      <c r="F260" s="16">
        <v>38744.476190476191</v>
      </c>
      <c r="G260" s="16">
        <v>11266.476190476191</v>
      </c>
      <c r="H260" s="16">
        <v>6311.5238095238092</v>
      </c>
      <c r="I260" s="16">
        <v>8353.8571428571431</v>
      </c>
      <c r="J260" s="16">
        <v>0</v>
      </c>
      <c r="K260" s="16">
        <v>1145.3333333333333</v>
      </c>
      <c r="L260" s="16">
        <v>0</v>
      </c>
      <c r="M260" s="16">
        <v>13530.142857142857</v>
      </c>
    </row>
    <row r="261" spans="1:14">
      <c r="A261" s="5">
        <v>22</v>
      </c>
      <c r="B261" s="16">
        <v>105527.68181818182</v>
      </c>
      <c r="C261" s="16">
        <v>54707.818181818184</v>
      </c>
      <c r="D261" s="16">
        <v>47873.681818181816</v>
      </c>
      <c r="E261" s="16">
        <v>39805.090909090912</v>
      </c>
      <c r="F261" s="16">
        <v>36983.36363636364</v>
      </c>
      <c r="G261" s="16">
        <v>10754.363636363636</v>
      </c>
      <c r="H261" s="16">
        <v>6024.636363636364</v>
      </c>
      <c r="I261" s="16">
        <v>7974.136363636364</v>
      </c>
      <c r="J261" s="16">
        <v>0</v>
      </c>
      <c r="K261" s="16">
        <v>1093.2727272727273</v>
      </c>
      <c r="L261" s="16">
        <v>0</v>
      </c>
      <c r="M261" s="16">
        <v>12915.136363636364</v>
      </c>
    </row>
    <row r="262" spans="1:14">
      <c r="A262" s="5">
        <v>23</v>
      </c>
      <c r="B262" s="16">
        <v>100939.52173913043</v>
      </c>
      <c r="C262" s="16">
        <v>52329.217391304344</v>
      </c>
      <c r="D262" s="16">
        <v>45792.217391304344</v>
      </c>
      <c r="E262" s="16">
        <v>38074.434782608696</v>
      </c>
      <c r="F262" s="16">
        <v>35375.391304347824</v>
      </c>
      <c r="G262" s="16">
        <v>10286.782608695652</v>
      </c>
      <c r="H262" s="16">
        <v>5762.695652173913</v>
      </c>
      <c r="I262" s="16">
        <v>7627.434782608696</v>
      </c>
      <c r="J262" s="16">
        <v>0</v>
      </c>
      <c r="K262" s="16">
        <v>1045.7391304347825</v>
      </c>
      <c r="L262" s="16">
        <v>0</v>
      </c>
      <c r="M262" s="16">
        <v>12353.608695652174</v>
      </c>
    </row>
    <row r="263" spans="1:14">
      <c r="A263" s="5">
        <v>24</v>
      </c>
      <c r="B263" s="16">
        <v>96733.708333333328</v>
      </c>
      <c r="C263" s="16">
        <v>50148.833333333336</v>
      </c>
      <c r="D263" s="16">
        <v>43884.208333333336</v>
      </c>
      <c r="E263" s="16">
        <v>36488</v>
      </c>
      <c r="F263" s="16">
        <v>33901.416666666664</v>
      </c>
      <c r="G263" s="16">
        <v>9858.1666666666661</v>
      </c>
      <c r="H263" s="16">
        <v>5522.583333333333</v>
      </c>
      <c r="I263" s="16">
        <v>7309.625</v>
      </c>
      <c r="J263" s="16">
        <v>0</v>
      </c>
      <c r="K263" s="16">
        <v>1002.1666666666666</v>
      </c>
      <c r="L263" s="16">
        <v>0</v>
      </c>
      <c r="M263" s="16">
        <v>11838.875</v>
      </c>
    </row>
    <row r="264" spans="1:14">
      <c r="A264" s="5">
        <v>25</v>
      </c>
      <c r="B264" s="16">
        <v>92864.36</v>
      </c>
      <c r="C264" s="16">
        <v>48142.879999999997</v>
      </c>
      <c r="D264" s="16">
        <v>42128.84</v>
      </c>
      <c r="E264" s="16">
        <v>35028.480000000003</v>
      </c>
      <c r="F264" s="16">
        <v>32545.360000000001</v>
      </c>
      <c r="G264" s="16">
        <v>9463.84</v>
      </c>
      <c r="H264" s="16">
        <v>5301.68</v>
      </c>
      <c r="I264" s="16">
        <v>7017.24</v>
      </c>
      <c r="J264" s="16">
        <v>0</v>
      </c>
      <c r="K264" s="16">
        <v>962.08</v>
      </c>
      <c r="L264" s="16">
        <v>0</v>
      </c>
      <c r="M264" s="16">
        <v>11365.32</v>
      </c>
    </row>
    <row r="265" spans="1:14">
      <c r="A265" s="5"/>
    </row>
    <row r="267" spans="1:14">
      <c r="B267" s="16" t="s">
        <v>30</v>
      </c>
      <c r="C267" s="16" t="s">
        <v>4</v>
      </c>
      <c r="D267" s="16" t="s">
        <v>31</v>
      </c>
      <c r="E267" s="16" t="s">
        <v>6</v>
      </c>
      <c r="F267" s="16" t="s">
        <v>32</v>
      </c>
      <c r="G267" s="16" t="s">
        <v>33</v>
      </c>
      <c r="H267" s="16" t="s">
        <v>34</v>
      </c>
      <c r="I267" s="16" t="s">
        <v>10</v>
      </c>
      <c r="J267" s="16" t="s">
        <v>35</v>
      </c>
      <c r="K267" s="16" t="s">
        <v>36</v>
      </c>
      <c r="L267" s="16" t="s">
        <v>37</v>
      </c>
      <c r="M267" s="16" t="s">
        <v>123</v>
      </c>
    </row>
    <row r="268" spans="1:14">
      <c r="A268" s="16" t="s">
        <v>21</v>
      </c>
      <c r="B268" s="16">
        <v>1847986</v>
      </c>
      <c r="C268" s="16">
        <v>939795</v>
      </c>
      <c r="D268" s="16">
        <v>816047</v>
      </c>
      <c r="E268" s="16">
        <v>700127</v>
      </c>
      <c r="F268" s="16">
        <v>885927</v>
      </c>
      <c r="G268" s="16">
        <v>253107</v>
      </c>
      <c r="H268" s="16">
        <v>129992</v>
      </c>
      <c r="I268" s="16">
        <v>156170</v>
      </c>
      <c r="J268" s="16">
        <v>16597</v>
      </c>
      <c r="K268" s="16">
        <v>17648</v>
      </c>
      <c r="M268" s="16">
        <v>109610.152</v>
      </c>
      <c r="N268"/>
    </row>
    <row r="269" spans="1:14">
      <c r="A269" s="16" t="s">
        <v>108</v>
      </c>
      <c r="B269" s="16">
        <v>16</v>
      </c>
      <c r="C269" s="16">
        <v>8</v>
      </c>
      <c r="D269" s="16">
        <v>7</v>
      </c>
      <c r="E269" s="16">
        <v>6</v>
      </c>
      <c r="F269" s="16">
        <v>7</v>
      </c>
      <c r="G269" s="16">
        <v>2</v>
      </c>
      <c r="H269" s="16">
        <v>1</v>
      </c>
      <c r="I269" s="16">
        <v>2</v>
      </c>
      <c r="N269" s="16">
        <f>SUM(B269:M269)</f>
        <v>49</v>
      </c>
    </row>
    <row r="271" spans="1:14">
      <c r="A271" s="5">
        <v>1</v>
      </c>
      <c r="B271" s="64">
        <v>1847986</v>
      </c>
      <c r="C271" s="64">
        <v>939795</v>
      </c>
      <c r="D271" s="64">
        <v>816047</v>
      </c>
      <c r="E271" s="64">
        <v>700127</v>
      </c>
      <c r="F271" s="64">
        <v>885927</v>
      </c>
      <c r="G271" s="64">
        <v>253107</v>
      </c>
      <c r="H271" s="64">
        <v>129992</v>
      </c>
      <c r="I271" s="64">
        <v>156170</v>
      </c>
      <c r="J271" s="16">
        <v>16597</v>
      </c>
      <c r="K271" s="16">
        <v>17648</v>
      </c>
      <c r="L271" s="16">
        <v>0</v>
      </c>
      <c r="M271" s="16">
        <v>109610.152</v>
      </c>
    </row>
    <row r="272" spans="1:14">
      <c r="A272" s="5">
        <v>2</v>
      </c>
      <c r="B272" s="64">
        <v>923993</v>
      </c>
      <c r="C272" s="64">
        <v>469897.5</v>
      </c>
      <c r="D272" s="64">
        <v>408023.5</v>
      </c>
      <c r="E272" s="64">
        <v>350063.5</v>
      </c>
      <c r="F272" s="64">
        <v>442963.5</v>
      </c>
      <c r="G272" s="64">
        <v>126553.5</v>
      </c>
      <c r="H272" s="16">
        <v>64996</v>
      </c>
      <c r="I272" s="16">
        <v>78085</v>
      </c>
      <c r="J272" s="16">
        <v>8298.5</v>
      </c>
      <c r="K272" s="16">
        <v>8824</v>
      </c>
      <c r="L272" s="16">
        <v>0</v>
      </c>
      <c r="M272" s="16">
        <v>54805.076000000001</v>
      </c>
    </row>
    <row r="273" spans="1:13">
      <c r="A273" s="5">
        <v>3</v>
      </c>
      <c r="B273" s="64">
        <v>615995.33333333337</v>
      </c>
      <c r="C273" s="64">
        <v>313265</v>
      </c>
      <c r="D273" s="64">
        <v>272015.66666666669</v>
      </c>
      <c r="E273" s="64">
        <v>233375.66666666666</v>
      </c>
      <c r="F273" s="64">
        <v>295309</v>
      </c>
      <c r="G273" s="16">
        <v>84369</v>
      </c>
      <c r="H273" s="16">
        <v>43330.666666666664</v>
      </c>
      <c r="I273" s="16">
        <v>52056.666666666664</v>
      </c>
      <c r="J273" s="16">
        <v>5532.333333333333</v>
      </c>
      <c r="K273" s="16">
        <v>5882.666666666667</v>
      </c>
      <c r="L273" s="16">
        <v>0</v>
      </c>
      <c r="M273" s="16">
        <v>36536.717333333334</v>
      </c>
    </row>
    <row r="274" spans="1:13">
      <c r="A274" s="5">
        <v>4</v>
      </c>
      <c r="B274" s="64">
        <v>461996.5</v>
      </c>
      <c r="C274" s="64">
        <v>234948.75</v>
      </c>
      <c r="D274" s="64">
        <v>204011.75</v>
      </c>
      <c r="E274" s="64">
        <v>175031.75</v>
      </c>
      <c r="F274" s="64">
        <v>221481.75</v>
      </c>
      <c r="G274" s="16">
        <v>63276.75</v>
      </c>
      <c r="H274" s="16">
        <v>32498</v>
      </c>
      <c r="I274" s="16">
        <v>39042.5</v>
      </c>
      <c r="J274" s="16">
        <v>4149.25</v>
      </c>
      <c r="K274" s="16">
        <v>4412</v>
      </c>
      <c r="L274" s="16">
        <v>0</v>
      </c>
      <c r="M274" s="16">
        <v>27402.538</v>
      </c>
    </row>
    <row r="275" spans="1:13">
      <c r="A275" s="5">
        <v>5</v>
      </c>
      <c r="B275" s="64">
        <v>369597.2</v>
      </c>
      <c r="C275" s="64">
        <v>187959</v>
      </c>
      <c r="D275" s="64">
        <v>163209.4</v>
      </c>
      <c r="E275" s="64">
        <v>140025.4</v>
      </c>
      <c r="F275" s="64">
        <v>177185.4</v>
      </c>
      <c r="G275" s="16">
        <v>50621.4</v>
      </c>
      <c r="H275" s="16">
        <v>25998.400000000001</v>
      </c>
      <c r="I275" s="16">
        <v>31234</v>
      </c>
      <c r="J275" s="16">
        <v>3319.4</v>
      </c>
      <c r="K275" s="16">
        <v>3529.6</v>
      </c>
      <c r="L275" s="16">
        <v>0</v>
      </c>
      <c r="M275" s="16">
        <v>21922.0304</v>
      </c>
    </row>
    <row r="276" spans="1:13">
      <c r="A276" s="5">
        <v>6</v>
      </c>
      <c r="B276" s="64">
        <v>307997.66666666669</v>
      </c>
      <c r="C276" s="64">
        <v>156632.5</v>
      </c>
      <c r="D276" s="64">
        <v>136007.83333333334</v>
      </c>
      <c r="E276" s="64">
        <v>116687.83333333333</v>
      </c>
      <c r="F276" s="64">
        <v>147654.5</v>
      </c>
      <c r="G276" s="16">
        <v>42184.5</v>
      </c>
      <c r="H276" s="16">
        <v>21665.333333333332</v>
      </c>
      <c r="I276" s="16">
        <v>26028.333333333332</v>
      </c>
      <c r="J276" s="16">
        <v>2766.1666666666665</v>
      </c>
      <c r="K276" s="16">
        <v>2941.3333333333335</v>
      </c>
      <c r="L276" s="16">
        <v>0</v>
      </c>
      <c r="M276" s="16">
        <v>18268.358666666667</v>
      </c>
    </row>
    <row r="277" spans="1:13">
      <c r="A277" s="5">
        <v>7</v>
      </c>
      <c r="B277" s="64">
        <v>263998</v>
      </c>
      <c r="C277" s="64">
        <v>134256.42857142858</v>
      </c>
      <c r="D277" s="64">
        <v>116578.14285714286</v>
      </c>
      <c r="E277" s="16">
        <v>100018.14285714286</v>
      </c>
      <c r="F277" s="64">
        <v>126561</v>
      </c>
      <c r="G277" s="16">
        <v>36158.142857142855</v>
      </c>
      <c r="H277" s="16">
        <v>18570.285714285714</v>
      </c>
      <c r="I277" s="16">
        <v>22310</v>
      </c>
      <c r="J277" s="16">
        <v>2371</v>
      </c>
      <c r="K277" s="16">
        <v>2521.1428571428573</v>
      </c>
      <c r="L277" s="16">
        <v>0</v>
      </c>
      <c r="M277" s="16">
        <v>15658.593142857144</v>
      </c>
    </row>
    <row r="278" spans="1:13">
      <c r="A278" s="5">
        <v>8</v>
      </c>
      <c r="B278" s="64">
        <v>230998.25</v>
      </c>
      <c r="C278" s="64">
        <v>117474.375</v>
      </c>
      <c r="D278" s="65">
        <v>102005.875</v>
      </c>
      <c r="E278" s="16">
        <v>87515.875</v>
      </c>
      <c r="F278" s="16">
        <v>110740.875</v>
      </c>
      <c r="G278" s="16">
        <v>31638.375</v>
      </c>
      <c r="H278" s="16">
        <v>16249</v>
      </c>
      <c r="I278" s="16">
        <v>19521.25</v>
      </c>
      <c r="J278" s="16">
        <v>2074.625</v>
      </c>
      <c r="K278" s="16">
        <v>2206</v>
      </c>
      <c r="L278" s="16">
        <v>0</v>
      </c>
      <c r="M278" s="16">
        <v>13701.269</v>
      </c>
    </row>
    <row r="279" spans="1:13">
      <c r="A279" s="5">
        <v>9</v>
      </c>
      <c r="B279" s="64">
        <v>205331.77777777778</v>
      </c>
      <c r="C279" s="65">
        <v>104421.66666666667</v>
      </c>
      <c r="D279" s="16">
        <v>90671.888888888891</v>
      </c>
      <c r="E279" s="16">
        <v>77791.888888888891</v>
      </c>
      <c r="F279" s="16">
        <v>98436.333333333328</v>
      </c>
      <c r="G279" s="16">
        <v>28123</v>
      </c>
      <c r="H279" s="16">
        <v>14443.555555555555</v>
      </c>
      <c r="I279" s="16">
        <v>17352.222222222223</v>
      </c>
      <c r="J279" s="16">
        <v>1844.1111111111111</v>
      </c>
      <c r="K279" s="16">
        <v>1960.8888888888889</v>
      </c>
      <c r="L279" s="16">
        <v>0</v>
      </c>
      <c r="M279" s="16">
        <v>12178.905777777778</v>
      </c>
    </row>
    <row r="280" spans="1:13">
      <c r="A280" s="5">
        <v>10</v>
      </c>
      <c r="B280" s="64">
        <v>184798.6</v>
      </c>
      <c r="C280" s="16">
        <v>93979.5</v>
      </c>
      <c r="D280" s="16">
        <v>81604.7</v>
      </c>
      <c r="E280" s="16">
        <v>70012.7</v>
      </c>
      <c r="F280" s="16">
        <v>88592.7</v>
      </c>
      <c r="G280" s="16">
        <v>25310.7</v>
      </c>
      <c r="H280" s="16">
        <v>12999.2</v>
      </c>
      <c r="I280" s="16">
        <v>15617</v>
      </c>
      <c r="J280" s="16">
        <v>1659.7</v>
      </c>
      <c r="K280" s="16">
        <v>1764.8</v>
      </c>
      <c r="L280" s="16">
        <v>0</v>
      </c>
      <c r="M280" s="16">
        <v>10961.0152</v>
      </c>
    </row>
    <row r="281" spans="1:13">
      <c r="A281" s="5">
        <v>11</v>
      </c>
      <c r="B281" s="64">
        <v>167998.72727272726</v>
      </c>
      <c r="C281" s="16">
        <v>85435.909090909088</v>
      </c>
      <c r="D281" s="16">
        <v>74186.090909090912</v>
      </c>
      <c r="E281" s="16">
        <v>63647.909090909088</v>
      </c>
      <c r="F281" s="16">
        <v>80538.818181818177</v>
      </c>
      <c r="G281" s="16">
        <v>23009.727272727272</v>
      </c>
      <c r="H281" s="16">
        <v>11817.454545454546</v>
      </c>
      <c r="I281" s="16">
        <v>14197.272727272728</v>
      </c>
      <c r="J281" s="16">
        <v>1508.8181818181818</v>
      </c>
      <c r="K281" s="16">
        <v>1604.3636363636363</v>
      </c>
      <c r="L281" s="16">
        <v>0</v>
      </c>
      <c r="M281" s="16">
        <v>9964.5592727272724</v>
      </c>
    </row>
    <row r="282" spans="1:13">
      <c r="A282" s="5">
        <v>12</v>
      </c>
      <c r="B282" s="64">
        <v>153998.83333333334</v>
      </c>
      <c r="C282" s="16">
        <v>78316.25</v>
      </c>
      <c r="D282" s="16">
        <v>68003.916666666672</v>
      </c>
      <c r="E282" s="16">
        <v>58343.916666666664</v>
      </c>
      <c r="F282" s="16">
        <v>73827.25</v>
      </c>
      <c r="G282" s="16">
        <v>21092.25</v>
      </c>
      <c r="H282" s="16">
        <v>10832.666666666666</v>
      </c>
      <c r="I282" s="16">
        <v>13014.166666666666</v>
      </c>
      <c r="J282" s="16">
        <v>1383.0833333333333</v>
      </c>
      <c r="K282" s="16">
        <v>1470.6666666666667</v>
      </c>
      <c r="L282" s="16">
        <v>0</v>
      </c>
      <c r="M282" s="16">
        <v>9134.1793333333335</v>
      </c>
    </row>
    <row r="283" spans="1:13">
      <c r="A283" s="5">
        <v>13</v>
      </c>
      <c r="B283" s="64">
        <v>142152.76923076922</v>
      </c>
      <c r="C283" s="16">
        <v>72291.923076923078</v>
      </c>
      <c r="D283" s="16">
        <v>62772.846153846156</v>
      </c>
      <c r="E283" s="16">
        <v>53855.923076923078</v>
      </c>
      <c r="F283" s="16">
        <v>68148.230769230766</v>
      </c>
      <c r="G283" s="16">
        <v>19469.76923076923</v>
      </c>
      <c r="H283" s="16">
        <v>9999.3846153846152</v>
      </c>
      <c r="I283" s="16">
        <v>12013.076923076924</v>
      </c>
      <c r="J283" s="16">
        <v>1276.6923076923076</v>
      </c>
      <c r="K283" s="16">
        <v>1357.5384615384614</v>
      </c>
      <c r="L283" s="16">
        <v>0</v>
      </c>
      <c r="M283" s="16">
        <v>8431.550153846154</v>
      </c>
    </row>
    <row r="284" spans="1:13">
      <c r="A284" s="5">
        <v>14</v>
      </c>
      <c r="B284" s="64">
        <v>131999</v>
      </c>
      <c r="C284" s="16">
        <v>67128.21428571429</v>
      </c>
      <c r="D284" s="16">
        <v>58289.071428571428</v>
      </c>
      <c r="E284" s="16">
        <v>50009.071428571428</v>
      </c>
      <c r="F284" s="16">
        <v>63280.5</v>
      </c>
      <c r="G284" s="16">
        <v>18079.071428571428</v>
      </c>
      <c r="H284" s="16">
        <v>9285.1428571428569</v>
      </c>
      <c r="I284" s="16">
        <v>11155</v>
      </c>
      <c r="J284" s="16">
        <v>1185.5</v>
      </c>
      <c r="K284" s="16">
        <v>1260.5714285714287</v>
      </c>
      <c r="L284" s="16">
        <v>0</v>
      </c>
      <c r="M284" s="16">
        <v>7829.296571428572</v>
      </c>
    </row>
    <row r="285" spans="1:13">
      <c r="A285" s="5">
        <v>15</v>
      </c>
      <c r="B285" s="64">
        <v>123199.06666666667</v>
      </c>
      <c r="C285" s="16">
        <v>62653</v>
      </c>
      <c r="D285" s="16">
        <v>54403.133333333331</v>
      </c>
      <c r="E285" s="16">
        <v>46675.133333333331</v>
      </c>
      <c r="F285" s="16">
        <v>59061.8</v>
      </c>
      <c r="G285" s="16">
        <v>16873.8</v>
      </c>
      <c r="H285" s="16">
        <v>8666.1333333333332</v>
      </c>
      <c r="I285" s="16">
        <v>10411.333333333334</v>
      </c>
      <c r="J285" s="16">
        <v>1106.4666666666667</v>
      </c>
      <c r="K285" s="16">
        <v>1176.5333333333333</v>
      </c>
      <c r="L285" s="16">
        <v>0</v>
      </c>
      <c r="M285" s="16">
        <v>7307.3434666666672</v>
      </c>
    </row>
    <row r="286" spans="1:13">
      <c r="A286" s="5">
        <v>16</v>
      </c>
      <c r="B286" s="64">
        <v>115499.125</v>
      </c>
      <c r="C286" s="16">
        <v>58737.1875</v>
      </c>
      <c r="D286" s="16">
        <v>51002.9375</v>
      </c>
      <c r="E286" s="16">
        <v>43757.9375</v>
      </c>
      <c r="F286" s="16">
        <v>55370.4375</v>
      </c>
      <c r="G286" s="16">
        <v>15819.1875</v>
      </c>
      <c r="H286" s="16">
        <v>8124.5</v>
      </c>
      <c r="I286" s="16">
        <v>9760.625</v>
      </c>
      <c r="J286" s="16">
        <v>1037.3125</v>
      </c>
      <c r="K286" s="16">
        <v>1103</v>
      </c>
      <c r="L286" s="16">
        <v>0</v>
      </c>
      <c r="M286" s="16">
        <v>6850.6345000000001</v>
      </c>
    </row>
    <row r="287" spans="1:13">
      <c r="A287" s="5">
        <v>17</v>
      </c>
      <c r="B287" s="65">
        <v>108705.05882352941</v>
      </c>
      <c r="C287" s="16">
        <v>55282.058823529413</v>
      </c>
      <c r="D287" s="16">
        <v>48002.76470588235</v>
      </c>
      <c r="E287" s="16">
        <v>41183.941176470587</v>
      </c>
      <c r="F287" s="16">
        <v>52113.352941176468</v>
      </c>
      <c r="G287" s="16">
        <v>14888.64705882353</v>
      </c>
      <c r="H287" s="16">
        <v>7646.588235294118</v>
      </c>
      <c r="I287" s="16">
        <v>9186.4705882352937</v>
      </c>
      <c r="J287" s="16">
        <v>976.29411764705878</v>
      </c>
      <c r="K287" s="16">
        <v>1038.1176470588234</v>
      </c>
      <c r="L287" s="16">
        <v>0</v>
      </c>
      <c r="M287" s="16">
        <v>6447.6559999999999</v>
      </c>
    </row>
    <row r="288" spans="1:13">
      <c r="A288" s="5">
        <v>18</v>
      </c>
      <c r="B288" s="65">
        <v>102665.88888888889</v>
      </c>
      <c r="C288" s="16">
        <v>52210.833333333336</v>
      </c>
      <c r="D288" s="16">
        <v>45335.944444444445</v>
      </c>
      <c r="E288" s="16">
        <v>38895.944444444445</v>
      </c>
      <c r="F288" s="16">
        <v>49218.166666666664</v>
      </c>
      <c r="G288" s="16">
        <v>14061.5</v>
      </c>
      <c r="H288" s="16">
        <v>7221.7777777777774</v>
      </c>
      <c r="I288" s="16">
        <v>8676.1111111111113</v>
      </c>
      <c r="J288" s="16">
        <v>922.05555555555554</v>
      </c>
      <c r="K288" s="16">
        <v>980.44444444444446</v>
      </c>
      <c r="L288" s="16">
        <v>0</v>
      </c>
      <c r="M288" s="16">
        <v>6089.452888888889</v>
      </c>
    </row>
    <row r="289" spans="1:16">
      <c r="A289" s="5">
        <v>19</v>
      </c>
      <c r="B289" s="16">
        <v>97262.421052631573</v>
      </c>
      <c r="C289" s="16">
        <v>49462.894736842107</v>
      </c>
      <c r="D289" s="16">
        <v>42949.84210526316</v>
      </c>
      <c r="E289" s="16">
        <v>36848.789473684214</v>
      </c>
      <c r="F289" s="16">
        <v>46627.73684210526</v>
      </c>
      <c r="G289" s="16">
        <v>13321.421052631578</v>
      </c>
      <c r="H289" s="16">
        <v>6841.6842105263158</v>
      </c>
      <c r="I289" s="16">
        <v>8219.4736842105267</v>
      </c>
      <c r="J289" s="16">
        <v>873.52631578947364</v>
      </c>
      <c r="K289" s="16">
        <v>928.84210526315792</v>
      </c>
      <c r="L289" s="16">
        <v>0</v>
      </c>
      <c r="M289" s="16">
        <v>5768.9553684210523</v>
      </c>
    </row>
    <row r="290" spans="1:16">
      <c r="A290" s="5">
        <v>20</v>
      </c>
      <c r="B290" s="16">
        <v>92399.3</v>
      </c>
      <c r="C290" s="16">
        <v>46989.75</v>
      </c>
      <c r="D290" s="16">
        <v>40802.35</v>
      </c>
      <c r="E290" s="16">
        <v>35006.35</v>
      </c>
      <c r="F290" s="16">
        <v>44296.35</v>
      </c>
      <c r="G290" s="16">
        <v>12655.35</v>
      </c>
      <c r="H290" s="16">
        <v>6499.6</v>
      </c>
      <c r="I290" s="16">
        <v>7808.5</v>
      </c>
      <c r="J290" s="16">
        <v>829.85</v>
      </c>
      <c r="K290" s="16">
        <v>882.4</v>
      </c>
      <c r="L290" s="16">
        <v>0</v>
      </c>
      <c r="M290" s="16">
        <v>5480.5075999999999</v>
      </c>
    </row>
    <row r="293" spans="1:16">
      <c r="B293" s="16" t="s">
        <v>30</v>
      </c>
      <c r="C293" s="16" t="s">
        <v>4</v>
      </c>
      <c r="D293" s="16" t="s">
        <v>31</v>
      </c>
      <c r="E293" s="16" t="s">
        <v>6</v>
      </c>
      <c r="F293" s="16" t="s">
        <v>32</v>
      </c>
      <c r="G293" s="16" t="s">
        <v>33</v>
      </c>
      <c r="H293" s="16" t="s">
        <v>34</v>
      </c>
      <c r="I293" s="16" t="s">
        <v>10</v>
      </c>
      <c r="J293" s="16" t="s">
        <v>35</v>
      </c>
      <c r="K293" s="16" t="s">
        <v>36</v>
      </c>
      <c r="L293" s="16" t="s">
        <v>37</v>
      </c>
      <c r="M293" s="16" t="s">
        <v>123</v>
      </c>
    </row>
    <row r="294" spans="1:16">
      <c r="A294" s="16" t="s">
        <v>22</v>
      </c>
      <c r="B294" s="16">
        <v>1122585</v>
      </c>
      <c r="C294" s="16">
        <v>690721</v>
      </c>
      <c r="D294" s="16">
        <v>432249</v>
      </c>
      <c r="E294" s="16">
        <v>293194</v>
      </c>
      <c r="F294" s="16">
        <v>315071</v>
      </c>
      <c r="G294" s="16">
        <v>58361</v>
      </c>
      <c r="H294" s="16">
        <v>99242</v>
      </c>
      <c r="I294" s="16">
        <v>75981</v>
      </c>
      <c r="K294" s="16">
        <v>19619</v>
      </c>
      <c r="M294" s="16">
        <v>5075</v>
      </c>
      <c r="N294"/>
    </row>
    <row r="295" spans="1:16">
      <c r="A295" s="16" t="s">
        <v>108</v>
      </c>
      <c r="B295" s="16">
        <v>11</v>
      </c>
      <c r="C295" s="16">
        <v>6</v>
      </c>
      <c r="D295" s="16">
        <v>5</v>
      </c>
      <c r="E295" s="16">
        <v>2</v>
      </c>
      <c r="F295" s="16">
        <v>3</v>
      </c>
      <c r="N295" s="16">
        <f>SUM(B295:M295)</f>
        <v>27</v>
      </c>
    </row>
    <row r="297" spans="1:16">
      <c r="A297" s="5">
        <v>1</v>
      </c>
      <c r="B297" s="64">
        <v>1122585</v>
      </c>
      <c r="C297" s="64">
        <v>690721</v>
      </c>
      <c r="D297" s="64">
        <v>432249</v>
      </c>
      <c r="E297" s="64">
        <v>293194</v>
      </c>
      <c r="F297" s="64">
        <v>315071</v>
      </c>
      <c r="G297" s="16">
        <v>58361</v>
      </c>
      <c r="H297" s="16">
        <v>99242</v>
      </c>
      <c r="I297" s="16">
        <v>75981</v>
      </c>
      <c r="J297" s="16">
        <v>0</v>
      </c>
      <c r="K297" s="16">
        <v>19619</v>
      </c>
      <c r="L297" s="16">
        <v>0</v>
      </c>
      <c r="M297" s="16">
        <v>5075</v>
      </c>
      <c r="O297" s="16"/>
      <c r="P297" s="16"/>
    </row>
    <row r="298" spans="1:16">
      <c r="A298" s="5">
        <v>2</v>
      </c>
      <c r="B298" s="64">
        <v>561292.5</v>
      </c>
      <c r="C298" s="64">
        <v>345360.5</v>
      </c>
      <c r="D298" s="64">
        <v>216124.5</v>
      </c>
      <c r="E298" s="64">
        <v>146597</v>
      </c>
      <c r="F298" s="64">
        <v>157535.5</v>
      </c>
      <c r="G298" s="16">
        <v>29180.5</v>
      </c>
      <c r="H298" s="16">
        <v>49621</v>
      </c>
      <c r="I298" s="16">
        <v>37990.5</v>
      </c>
      <c r="J298" s="16">
        <v>0</v>
      </c>
      <c r="K298" s="16">
        <v>9809.5</v>
      </c>
      <c r="L298" s="16">
        <v>0</v>
      </c>
      <c r="M298" s="16">
        <v>2537.5</v>
      </c>
    </row>
    <row r="299" spans="1:16">
      <c r="A299" s="5">
        <v>3</v>
      </c>
      <c r="B299" s="64">
        <v>374195</v>
      </c>
      <c r="C299" s="64">
        <v>230240.33333333334</v>
      </c>
      <c r="D299" s="64">
        <v>144083</v>
      </c>
      <c r="E299" s="16">
        <v>97731.333333333328</v>
      </c>
      <c r="F299" s="64">
        <v>105023.66666666667</v>
      </c>
      <c r="G299" s="16">
        <v>19453.666666666668</v>
      </c>
      <c r="H299" s="16">
        <v>33080.666666666664</v>
      </c>
      <c r="I299" s="16">
        <v>25327</v>
      </c>
      <c r="J299" s="16">
        <v>0</v>
      </c>
      <c r="K299" s="16">
        <v>6539.666666666667</v>
      </c>
      <c r="L299" s="16">
        <v>0</v>
      </c>
      <c r="M299" s="16">
        <v>1691.6666666666667</v>
      </c>
    </row>
    <row r="300" spans="1:16">
      <c r="A300" s="5">
        <v>4</v>
      </c>
      <c r="B300" s="64">
        <v>280646.25</v>
      </c>
      <c r="C300" s="64">
        <v>172680.25</v>
      </c>
      <c r="D300" s="64">
        <v>108062.25</v>
      </c>
      <c r="E300" s="16">
        <v>73298.5</v>
      </c>
      <c r="F300" s="16">
        <v>78767.75</v>
      </c>
      <c r="G300" s="16">
        <v>14590.25</v>
      </c>
      <c r="H300" s="16">
        <v>24810.5</v>
      </c>
      <c r="I300" s="16">
        <v>18995.25</v>
      </c>
      <c r="J300" s="16">
        <v>0</v>
      </c>
      <c r="K300" s="16">
        <v>4904.75</v>
      </c>
      <c r="L300" s="16">
        <v>0</v>
      </c>
      <c r="M300" s="16">
        <v>1268.75</v>
      </c>
    </row>
    <row r="301" spans="1:16">
      <c r="A301" s="5">
        <v>5</v>
      </c>
      <c r="B301" s="64">
        <v>224517</v>
      </c>
      <c r="C301" s="64">
        <v>138144.20000000001</v>
      </c>
      <c r="D301" s="16">
        <v>86449.8</v>
      </c>
      <c r="E301" s="16">
        <v>58638.8</v>
      </c>
      <c r="F301" s="16">
        <v>63014.2</v>
      </c>
      <c r="G301" s="16">
        <v>11672.2</v>
      </c>
      <c r="H301" s="16">
        <v>19848.400000000001</v>
      </c>
      <c r="I301" s="16">
        <v>15196.2</v>
      </c>
      <c r="J301" s="16">
        <v>0</v>
      </c>
      <c r="K301" s="16">
        <v>3923.8</v>
      </c>
      <c r="L301" s="16">
        <v>0</v>
      </c>
      <c r="M301" s="16">
        <v>1015</v>
      </c>
    </row>
    <row r="302" spans="1:16">
      <c r="A302" s="5">
        <v>6</v>
      </c>
      <c r="B302" s="64">
        <v>187097.5</v>
      </c>
      <c r="C302" s="64">
        <v>115120.16666666667</v>
      </c>
      <c r="D302" s="16">
        <v>72041.5</v>
      </c>
      <c r="E302" s="16">
        <v>48865.666666666664</v>
      </c>
      <c r="F302" s="16">
        <v>52511.833333333336</v>
      </c>
      <c r="G302" s="16">
        <v>9726.8333333333339</v>
      </c>
      <c r="H302" s="16">
        <v>16540.333333333332</v>
      </c>
      <c r="I302" s="16">
        <v>12663.5</v>
      </c>
      <c r="J302" s="16">
        <v>0</v>
      </c>
      <c r="K302" s="16">
        <v>3269.8333333333335</v>
      </c>
      <c r="L302" s="16">
        <v>0</v>
      </c>
      <c r="M302" s="16">
        <v>845.83333333333337</v>
      </c>
    </row>
    <row r="303" spans="1:16">
      <c r="A303" s="5">
        <v>7</v>
      </c>
      <c r="B303" s="64">
        <v>160369.28571428571</v>
      </c>
      <c r="C303" s="16">
        <v>98674.428571428565</v>
      </c>
      <c r="D303" s="16">
        <v>61749.857142857145</v>
      </c>
      <c r="E303" s="16">
        <v>41884.857142857145</v>
      </c>
      <c r="F303" s="16">
        <v>45010.142857142855</v>
      </c>
      <c r="G303" s="16">
        <v>8337.2857142857138</v>
      </c>
      <c r="H303" s="16">
        <v>14177.428571428571</v>
      </c>
      <c r="I303" s="16">
        <v>10854.428571428571</v>
      </c>
      <c r="J303" s="16">
        <v>0</v>
      </c>
      <c r="K303" s="16">
        <v>2802.7142857142858</v>
      </c>
      <c r="L303" s="16">
        <v>0</v>
      </c>
      <c r="M303" s="16">
        <v>725</v>
      </c>
    </row>
    <row r="304" spans="1:16">
      <c r="A304" s="5">
        <v>8</v>
      </c>
      <c r="B304" s="64">
        <v>140323.125</v>
      </c>
      <c r="C304" s="16">
        <v>86340.125</v>
      </c>
      <c r="D304" s="16">
        <v>54031.125</v>
      </c>
      <c r="E304" s="16">
        <v>36649.25</v>
      </c>
      <c r="F304" s="16">
        <v>39383.875</v>
      </c>
      <c r="G304" s="16">
        <v>7295.125</v>
      </c>
      <c r="H304" s="16">
        <v>12405.25</v>
      </c>
      <c r="I304" s="16">
        <v>9497.625</v>
      </c>
      <c r="J304" s="16">
        <v>0</v>
      </c>
      <c r="K304" s="16">
        <v>2452.375</v>
      </c>
      <c r="L304" s="16">
        <v>0</v>
      </c>
      <c r="M304" s="16">
        <v>634.375</v>
      </c>
    </row>
    <row r="305" spans="1:16">
      <c r="A305" s="5">
        <v>9</v>
      </c>
      <c r="B305" s="64">
        <v>124731.66666666667</v>
      </c>
      <c r="C305" s="16">
        <v>76746.777777777781</v>
      </c>
      <c r="D305" s="16">
        <v>48027.666666666664</v>
      </c>
      <c r="E305" s="16">
        <v>32577.111111111109</v>
      </c>
      <c r="F305" s="16">
        <v>35007.888888888891</v>
      </c>
      <c r="G305" s="16">
        <v>6484.5555555555557</v>
      </c>
      <c r="H305" s="16">
        <v>11026.888888888889</v>
      </c>
      <c r="I305" s="16">
        <v>8442.3333333333339</v>
      </c>
      <c r="J305" s="16">
        <v>0</v>
      </c>
      <c r="K305" s="16">
        <v>2179.8888888888887</v>
      </c>
      <c r="L305" s="16">
        <v>0</v>
      </c>
      <c r="M305" s="16">
        <v>563.88888888888891</v>
      </c>
    </row>
    <row r="306" spans="1:16">
      <c r="A306" s="5">
        <v>10</v>
      </c>
      <c r="B306" s="64">
        <v>112258.5</v>
      </c>
      <c r="C306" s="16">
        <v>69072.100000000006</v>
      </c>
      <c r="D306" s="16">
        <v>43224.9</v>
      </c>
      <c r="E306" s="16">
        <v>29319.4</v>
      </c>
      <c r="F306" s="16">
        <v>31507.1</v>
      </c>
      <c r="G306" s="16">
        <v>5836.1</v>
      </c>
      <c r="H306" s="16">
        <v>9924.2000000000007</v>
      </c>
      <c r="I306" s="16">
        <v>7598.1</v>
      </c>
      <c r="J306" s="16">
        <v>0</v>
      </c>
      <c r="K306" s="16">
        <v>1961.9</v>
      </c>
      <c r="L306" s="16">
        <v>0</v>
      </c>
      <c r="M306" s="16">
        <v>507.5</v>
      </c>
    </row>
    <row r="307" spans="1:16">
      <c r="A307" s="5">
        <v>11</v>
      </c>
      <c r="B307" s="64">
        <v>102053.18181818182</v>
      </c>
      <c r="C307" s="16">
        <v>62792.818181818184</v>
      </c>
      <c r="D307" s="16">
        <v>39295.36363636364</v>
      </c>
      <c r="E307" s="16">
        <v>26654</v>
      </c>
      <c r="F307" s="16">
        <v>28642.81818181818</v>
      </c>
      <c r="G307" s="16">
        <v>5305.545454545455</v>
      </c>
      <c r="H307" s="16">
        <v>9022</v>
      </c>
      <c r="I307" s="16">
        <v>6907.363636363636</v>
      </c>
      <c r="J307" s="16">
        <v>0</v>
      </c>
      <c r="K307" s="16">
        <v>1783.5454545454545</v>
      </c>
      <c r="L307" s="16">
        <v>0</v>
      </c>
      <c r="M307" s="16">
        <v>461.36363636363637</v>
      </c>
    </row>
    <row r="308" spans="1:16">
      <c r="A308" s="5">
        <v>12</v>
      </c>
      <c r="B308" s="16">
        <v>93548.75</v>
      </c>
      <c r="C308" s="16">
        <v>57560.083333333336</v>
      </c>
      <c r="D308" s="16">
        <v>36020.75</v>
      </c>
      <c r="E308" s="16">
        <v>24432.833333333332</v>
      </c>
      <c r="F308" s="16">
        <v>26255.916666666668</v>
      </c>
      <c r="G308" s="16">
        <v>4863.416666666667</v>
      </c>
      <c r="H308" s="16">
        <v>8270.1666666666661</v>
      </c>
      <c r="I308" s="16">
        <v>6331.75</v>
      </c>
      <c r="J308" s="16">
        <v>0</v>
      </c>
      <c r="K308" s="16">
        <v>1634.9166666666667</v>
      </c>
      <c r="L308" s="16">
        <v>0</v>
      </c>
      <c r="M308" s="16">
        <v>422.91666666666669</v>
      </c>
    </row>
    <row r="309" spans="1:16">
      <c r="A309" s="5">
        <v>13</v>
      </c>
      <c r="B309" s="16">
        <v>86352.692307692312</v>
      </c>
      <c r="C309" s="16">
        <v>53132.384615384617</v>
      </c>
      <c r="D309" s="16">
        <v>33249.923076923078</v>
      </c>
      <c r="E309" s="16">
        <v>22553.384615384617</v>
      </c>
      <c r="F309" s="16">
        <v>24236.23076923077</v>
      </c>
      <c r="G309" s="16">
        <v>4489.3076923076924</v>
      </c>
      <c r="H309" s="16">
        <v>7634</v>
      </c>
      <c r="I309" s="16">
        <v>5844.6923076923076</v>
      </c>
      <c r="J309" s="16">
        <v>0</v>
      </c>
      <c r="K309" s="16">
        <v>1509.1538461538462</v>
      </c>
      <c r="L309" s="16">
        <v>0</v>
      </c>
      <c r="M309" s="16">
        <v>390.38461538461536</v>
      </c>
    </row>
    <row r="310" spans="1:16">
      <c r="A310" s="5">
        <v>14</v>
      </c>
      <c r="B310" s="16">
        <v>80184.642857142855</v>
      </c>
      <c r="C310" s="16">
        <v>49337.214285714283</v>
      </c>
      <c r="D310" s="16">
        <v>30874.928571428572</v>
      </c>
      <c r="E310" s="16">
        <v>20942.428571428572</v>
      </c>
      <c r="F310" s="16">
        <v>22505.071428571428</v>
      </c>
      <c r="G310" s="16">
        <v>4168.6428571428569</v>
      </c>
      <c r="H310" s="16">
        <v>7088.7142857142853</v>
      </c>
      <c r="I310" s="16">
        <v>5427.2142857142853</v>
      </c>
      <c r="J310" s="16">
        <v>0</v>
      </c>
      <c r="K310" s="16">
        <v>1401.3571428571429</v>
      </c>
      <c r="L310" s="16">
        <v>0</v>
      </c>
      <c r="M310" s="16">
        <v>362.5</v>
      </c>
    </row>
    <row r="311" spans="1:16">
      <c r="A311" s="5">
        <v>15</v>
      </c>
      <c r="B311" s="16">
        <v>74839</v>
      </c>
      <c r="C311" s="16">
        <v>46048.066666666666</v>
      </c>
      <c r="D311" s="16">
        <v>28816.6</v>
      </c>
      <c r="E311" s="16">
        <v>19546.266666666666</v>
      </c>
      <c r="F311" s="16">
        <v>21004.733333333334</v>
      </c>
      <c r="G311" s="16">
        <v>3890.7333333333331</v>
      </c>
      <c r="H311" s="16">
        <v>6616.1333333333332</v>
      </c>
      <c r="I311" s="16">
        <v>5065.3999999999996</v>
      </c>
      <c r="J311" s="16">
        <v>0</v>
      </c>
      <c r="K311" s="16">
        <v>1307.9333333333334</v>
      </c>
      <c r="L311" s="16">
        <v>0</v>
      </c>
      <c r="M311" s="16">
        <v>338.33333333333331</v>
      </c>
    </row>
    <row r="314" spans="1:16">
      <c r="B314" s="16" t="s">
        <v>30</v>
      </c>
      <c r="C314" s="16" t="s">
        <v>4</v>
      </c>
      <c r="D314" s="16" t="s">
        <v>31</v>
      </c>
      <c r="E314" s="16" t="s">
        <v>6</v>
      </c>
      <c r="F314" s="16" t="s">
        <v>32</v>
      </c>
      <c r="G314" s="16" t="s">
        <v>33</v>
      </c>
      <c r="H314" s="16" t="s">
        <v>34</v>
      </c>
      <c r="I314" s="16" t="s">
        <v>10</v>
      </c>
      <c r="J314" s="16" t="s">
        <v>35</v>
      </c>
      <c r="K314" s="16" t="s">
        <v>36</v>
      </c>
      <c r="L314" s="16" t="s">
        <v>37</v>
      </c>
      <c r="M314" s="16" t="s">
        <v>123</v>
      </c>
    </row>
    <row r="315" spans="1:16">
      <c r="A315" s="16" t="s">
        <v>23</v>
      </c>
      <c r="B315" s="16">
        <v>2147672</v>
      </c>
      <c r="C315" s="16">
        <v>1491764</v>
      </c>
      <c r="D315" s="16">
        <v>964240</v>
      </c>
      <c r="E315" s="16">
        <v>804089</v>
      </c>
      <c r="F315" s="16">
        <v>618695</v>
      </c>
      <c r="G315" s="16">
        <v>147080</v>
      </c>
      <c r="H315" s="16">
        <v>128131</v>
      </c>
      <c r="I315" s="16">
        <v>106346</v>
      </c>
      <c r="K315" s="16">
        <v>41429</v>
      </c>
      <c r="M315" s="16">
        <v>61373</v>
      </c>
      <c r="N315"/>
      <c r="P315" s="16"/>
    </row>
    <row r="316" spans="1:16">
      <c r="A316" s="16" t="s">
        <v>108</v>
      </c>
      <c r="B316" s="16">
        <v>20</v>
      </c>
      <c r="C316" s="16">
        <v>13</v>
      </c>
      <c r="D316" s="16">
        <v>8</v>
      </c>
      <c r="E316" s="16">
        <v>7</v>
      </c>
      <c r="F316" s="16">
        <v>5</v>
      </c>
      <c r="G316" s="16">
        <v>1</v>
      </c>
      <c r="H316" s="16">
        <v>1</v>
      </c>
      <c r="N316" s="16">
        <f>SUM(B316:M316)</f>
        <v>55</v>
      </c>
    </row>
    <row r="318" spans="1:16">
      <c r="A318" s="5">
        <v>1</v>
      </c>
      <c r="B318" s="64">
        <v>2147672</v>
      </c>
      <c r="C318" s="64">
        <v>1491764</v>
      </c>
      <c r="D318" s="64">
        <v>964240</v>
      </c>
      <c r="E318" s="64">
        <v>804089</v>
      </c>
      <c r="F318" s="64">
        <v>618695</v>
      </c>
      <c r="G318" s="64">
        <v>147080</v>
      </c>
      <c r="H318" s="64">
        <v>128131</v>
      </c>
      <c r="I318" s="16">
        <v>106346</v>
      </c>
      <c r="J318" s="16">
        <v>0</v>
      </c>
      <c r="K318" s="16">
        <v>41429</v>
      </c>
      <c r="L318" s="16">
        <v>0</v>
      </c>
      <c r="M318" s="16">
        <v>61373</v>
      </c>
    </row>
    <row r="319" spans="1:16">
      <c r="A319" s="5">
        <v>2</v>
      </c>
      <c r="B319" s="64">
        <v>1073836</v>
      </c>
      <c r="C319" s="64">
        <v>745882</v>
      </c>
      <c r="D319" s="64">
        <v>482120</v>
      </c>
      <c r="E319" s="64">
        <v>402044.5</v>
      </c>
      <c r="F319" s="64">
        <v>309347.5</v>
      </c>
      <c r="G319" s="16">
        <v>73540</v>
      </c>
      <c r="H319" s="16">
        <v>64065.5</v>
      </c>
      <c r="I319" s="16">
        <v>53173</v>
      </c>
      <c r="J319" s="16">
        <v>0</v>
      </c>
      <c r="K319" s="16">
        <v>20714.5</v>
      </c>
      <c r="L319" s="16">
        <v>0</v>
      </c>
      <c r="M319" s="16">
        <v>30686.5</v>
      </c>
    </row>
    <row r="320" spans="1:16">
      <c r="A320" s="5">
        <v>3</v>
      </c>
      <c r="B320" s="64">
        <v>715890.66666666663</v>
      </c>
      <c r="C320" s="64">
        <v>497254.66666666669</v>
      </c>
      <c r="D320" s="64">
        <v>321413.33333333331</v>
      </c>
      <c r="E320" s="64">
        <v>268029.66666666669</v>
      </c>
      <c r="F320" s="64">
        <v>206231.66666666666</v>
      </c>
      <c r="G320" s="16">
        <v>49026.666666666664</v>
      </c>
      <c r="H320" s="16">
        <v>42710.333333333336</v>
      </c>
      <c r="I320" s="16">
        <v>35448.666666666664</v>
      </c>
      <c r="J320" s="16">
        <v>0</v>
      </c>
      <c r="K320" s="16">
        <v>13809.666666666666</v>
      </c>
      <c r="L320" s="16">
        <v>0</v>
      </c>
      <c r="M320" s="16">
        <v>20457.666666666668</v>
      </c>
    </row>
    <row r="321" spans="1:13">
      <c r="A321" s="5">
        <v>4</v>
      </c>
      <c r="B321" s="64">
        <v>536918</v>
      </c>
      <c r="C321" s="64">
        <v>372941</v>
      </c>
      <c r="D321" s="64">
        <v>241060</v>
      </c>
      <c r="E321" s="64">
        <v>201022.25</v>
      </c>
      <c r="F321" s="64">
        <v>154673.75</v>
      </c>
      <c r="G321" s="16">
        <v>36770</v>
      </c>
      <c r="H321" s="16">
        <v>32032.75</v>
      </c>
      <c r="I321" s="16">
        <v>26586.5</v>
      </c>
      <c r="J321" s="16">
        <v>0</v>
      </c>
      <c r="K321" s="16">
        <v>10357.25</v>
      </c>
      <c r="L321" s="16">
        <v>0</v>
      </c>
      <c r="M321" s="16">
        <v>15343.25</v>
      </c>
    </row>
    <row r="322" spans="1:13">
      <c r="A322" s="5">
        <v>5</v>
      </c>
      <c r="B322" s="64">
        <v>429534.4</v>
      </c>
      <c r="C322" s="64">
        <v>298352.8</v>
      </c>
      <c r="D322" s="64">
        <v>192848</v>
      </c>
      <c r="E322" s="64">
        <v>160817.79999999999</v>
      </c>
      <c r="F322" s="64">
        <v>123739</v>
      </c>
      <c r="G322" s="16">
        <v>29416</v>
      </c>
      <c r="H322" s="16">
        <v>25626.2</v>
      </c>
      <c r="I322" s="16">
        <v>21269.200000000001</v>
      </c>
      <c r="J322" s="16">
        <v>0</v>
      </c>
      <c r="K322" s="16">
        <v>8285.7999999999993</v>
      </c>
      <c r="L322" s="16">
        <v>0</v>
      </c>
      <c r="M322" s="16">
        <v>12274.6</v>
      </c>
    </row>
    <row r="323" spans="1:13">
      <c r="A323" s="5">
        <v>6</v>
      </c>
      <c r="B323" s="64">
        <v>357945.33333333331</v>
      </c>
      <c r="C323" s="64">
        <v>248627.33333333334</v>
      </c>
      <c r="D323" s="64">
        <v>160706.66666666666</v>
      </c>
      <c r="E323" s="64">
        <v>134014.83333333334</v>
      </c>
      <c r="F323" s="16">
        <v>103115.83333333333</v>
      </c>
      <c r="G323" s="16">
        <v>24513.333333333332</v>
      </c>
      <c r="H323" s="16">
        <v>21355.166666666668</v>
      </c>
      <c r="I323" s="16">
        <v>17724.333333333332</v>
      </c>
      <c r="J323" s="16">
        <v>0</v>
      </c>
      <c r="K323" s="16">
        <v>6904.833333333333</v>
      </c>
      <c r="L323" s="16">
        <v>0</v>
      </c>
      <c r="M323" s="16">
        <v>10228.833333333334</v>
      </c>
    </row>
    <row r="324" spans="1:13">
      <c r="A324" s="5">
        <v>7</v>
      </c>
      <c r="B324" s="64">
        <v>306810.28571428574</v>
      </c>
      <c r="C324" s="64">
        <v>213109.14285714287</v>
      </c>
      <c r="D324" s="64">
        <v>137748.57142857142</v>
      </c>
      <c r="E324" s="64">
        <v>114869.85714285714</v>
      </c>
      <c r="F324" s="16">
        <v>88385</v>
      </c>
      <c r="G324" s="16">
        <v>21011.428571428572</v>
      </c>
      <c r="H324" s="16">
        <v>18304.428571428572</v>
      </c>
      <c r="I324" s="16">
        <v>15192.285714285714</v>
      </c>
      <c r="J324" s="16">
        <v>0</v>
      </c>
      <c r="K324" s="16">
        <v>5918.4285714285716</v>
      </c>
      <c r="L324" s="16">
        <v>0</v>
      </c>
      <c r="M324" s="16">
        <v>8767.5714285714294</v>
      </c>
    </row>
    <row r="325" spans="1:13">
      <c r="A325" s="5">
        <v>8</v>
      </c>
      <c r="B325" s="64">
        <v>268459</v>
      </c>
      <c r="C325" s="64">
        <v>186470.5</v>
      </c>
      <c r="D325" s="64">
        <v>120530</v>
      </c>
      <c r="E325" s="16">
        <v>100511.125</v>
      </c>
      <c r="F325" s="16">
        <v>77336.875</v>
      </c>
      <c r="G325" s="16">
        <v>18385</v>
      </c>
      <c r="H325" s="16">
        <v>16016.375</v>
      </c>
      <c r="I325" s="16">
        <v>13293.25</v>
      </c>
      <c r="J325" s="16">
        <v>0</v>
      </c>
      <c r="K325" s="16">
        <v>5178.625</v>
      </c>
      <c r="L325" s="16">
        <v>0</v>
      </c>
      <c r="M325" s="16">
        <v>7671.625</v>
      </c>
    </row>
    <row r="326" spans="1:13">
      <c r="A326" s="5">
        <v>9</v>
      </c>
      <c r="B326" s="64">
        <v>238630.22222222222</v>
      </c>
      <c r="C326" s="64">
        <v>165751.55555555556</v>
      </c>
      <c r="D326" s="16">
        <v>107137.77777777778</v>
      </c>
      <c r="E326" s="16">
        <v>89343.222222222219</v>
      </c>
      <c r="F326" s="16">
        <v>68743.888888888891</v>
      </c>
      <c r="G326" s="16">
        <v>16342.222222222223</v>
      </c>
      <c r="H326" s="16">
        <v>14236.777777777777</v>
      </c>
      <c r="I326" s="16">
        <v>11816.222222222223</v>
      </c>
      <c r="J326" s="16">
        <v>0</v>
      </c>
      <c r="K326" s="16">
        <v>4603.2222222222226</v>
      </c>
      <c r="L326" s="16">
        <v>0</v>
      </c>
      <c r="M326" s="16">
        <v>6819.2222222222226</v>
      </c>
    </row>
    <row r="327" spans="1:13">
      <c r="A327" s="5">
        <v>10</v>
      </c>
      <c r="B327" s="64">
        <v>214767.2</v>
      </c>
      <c r="C327" s="64">
        <v>149176.4</v>
      </c>
      <c r="D327" s="16">
        <v>96424</v>
      </c>
      <c r="E327" s="16">
        <v>80408.899999999994</v>
      </c>
      <c r="F327" s="16">
        <v>61869.5</v>
      </c>
      <c r="G327" s="16">
        <v>14708</v>
      </c>
      <c r="H327" s="16">
        <v>12813.1</v>
      </c>
      <c r="I327" s="16">
        <v>10634.6</v>
      </c>
      <c r="J327" s="16">
        <v>0</v>
      </c>
      <c r="K327" s="16">
        <v>4142.8999999999996</v>
      </c>
      <c r="L327" s="16">
        <v>0</v>
      </c>
      <c r="M327" s="16">
        <v>6137.3</v>
      </c>
    </row>
    <row r="328" spans="1:13">
      <c r="A328" s="5">
        <v>11</v>
      </c>
      <c r="B328" s="64">
        <v>195242.90909090909</v>
      </c>
      <c r="C328" s="64">
        <v>135614.90909090909</v>
      </c>
      <c r="D328" s="16">
        <v>87658.181818181823</v>
      </c>
      <c r="E328" s="16">
        <v>73099</v>
      </c>
      <c r="F328" s="16">
        <v>56245</v>
      </c>
      <c r="G328" s="16">
        <v>13370.90909090909</v>
      </c>
      <c r="H328" s="16">
        <v>11648.272727272728</v>
      </c>
      <c r="I328" s="16">
        <v>9667.818181818182</v>
      </c>
      <c r="J328" s="16">
        <v>0</v>
      </c>
      <c r="K328" s="16">
        <v>3766.2727272727275</v>
      </c>
      <c r="L328" s="16">
        <v>0</v>
      </c>
      <c r="M328" s="16">
        <v>5579.363636363636</v>
      </c>
    </row>
    <row r="329" spans="1:13">
      <c r="A329" s="5">
        <v>12</v>
      </c>
      <c r="B329" s="64">
        <v>178972.66666666666</v>
      </c>
      <c r="C329" s="64">
        <v>124313.66666666667</v>
      </c>
      <c r="D329" s="16">
        <v>80353.333333333328</v>
      </c>
      <c r="E329" s="16">
        <v>67007.416666666672</v>
      </c>
      <c r="F329" s="16">
        <v>51557.916666666664</v>
      </c>
      <c r="G329" s="16">
        <v>12256.666666666666</v>
      </c>
      <c r="H329" s="16">
        <v>10677.583333333334</v>
      </c>
      <c r="I329" s="16">
        <v>8862.1666666666661</v>
      </c>
      <c r="J329" s="16">
        <v>0</v>
      </c>
      <c r="K329" s="16">
        <v>3452.4166666666665</v>
      </c>
      <c r="L329" s="16">
        <v>0</v>
      </c>
      <c r="M329" s="16">
        <v>5114.416666666667</v>
      </c>
    </row>
    <row r="330" spans="1:13">
      <c r="A330" s="5">
        <v>13</v>
      </c>
      <c r="B330" s="64">
        <v>165205.53846153847</v>
      </c>
      <c r="C330" s="64">
        <v>114751.07692307692</v>
      </c>
      <c r="D330" s="16">
        <v>74172.307692307688</v>
      </c>
      <c r="E330" s="16">
        <v>61853</v>
      </c>
      <c r="F330" s="16">
        <v>47591.923076923078</v>
      </c>
      <c r="G330" s="16">
        <v>11313.846153846154</v>
      </c>
      <c r="H330" s="16">
        <v>9856.2307692307695</v>
      </c>
      <c r="I330" s="16">
        <v>8180.4615384615381</v>
      </c>
      <c r="J330" s="16">
        <v>0</v>
      </c>
      <c r="K330" s="16">
        <v>3186.8461538461538</v>
      </c>
      <c r="L330" s="16">
        <v>0</v>
      </c>
      <c r="M330" s="16">
        <v>4721</v>
      </c>
    </row>
    <row r="331" spans="1:13">
      <c r="A331" s="5">
        <v>14</v>
      </c>
      <c r="B331" s="64">
        <v>153405.14285714287</v>
      </c>
      <c r="C331" s="16">
        <v>106554.57142857143</v>
      </c>
      <c r="D331" s="16">
        <v>68874.28571428571</v>
      </c>
      <c r="E331" s="16">
        <v>57434.928571428572</v>
      </c>
      <c r="F331" s="16">
        <v>44192.5</v>
      </c>
      <c r="G331" s="16">
        <v>10505.714285714286</v>
      </c>
      <c r="H331" s="16">
        <v>9152.2142857142862</v>
      </c>
      <c r="I331" s="16">
        <v>7596.1428571428569</v>
      </c>
      <c r="J331" s="16">
        <v>0</v>
      </c>
      <c r="K331" s="16">
        <v>2959.2142857142858</v>
      </c>
      <c r="L331" s="16">
        <v>0</v>
      </c>
      <c r="M331" s="16">
        <v>4383.7857142857147</v>
      </c>
    </row>
    <row r="332" spans="1:13">
      <c r="A332" s="5">
        <v>15</v>
      </c>
      <c r="B332" s="64">
        <v>143178.13333333333</v>
      </c>
      <c r="C332" s="16">
        <v>99450.933333333334</v>
      </c>
      <c r="D332" s="16">
        <v>64282.666666666664</v>
      </c>
      <c r="E332" s="16">
        <v>53605.933333333334</v>
      </c>
      <c r="F332" s="16">
        <v>41246.333333333336</v>
      </c>
      <c r="G332" s="16">
        <v>9805.3333333333339</v>
      </c>
      <c r="H332" s="16">
        <v>8542.0666666666675</v>
      </c>
      <c r="I332" s="16">
        <v>7089.7333333333336</v>
      </c>
      <c r="J332" s="16">
        <v>0</v>
      </c>
      <c r="K332" s="16">
        <v>2761.9333333333334</v>
      </c>
      <c r="L332" s="16">
        <v>0</v>
      </c>
      <c r="M332" s="16">
        <v>4091.5333333333333</v>
      </c>
    </row>
    <row r="333" spans="1:13">
      <c r="A333" s="5">
        <v>16</v>
      </c>
      <c r="B333" s="64">
        <v>134229.5</v>
      </c>
      <c r="C333" s="16">
        <v>93235.25</v>
      </c>
      <c r="D333" s="16">
        <v>60265</v>
      </c>
      <c r="E333" s="16">
        <v>50255.5625</v>
      </c>
      <c r="F333" s="16">
        <v>38668.4375</v>
      </c>
      <c r="G333" s="16">
        <v>9192.5</v>
      </c>
      <c r="H333" s="16">
        <v>8008.1875</v>
      </c>
      <c r="I333" s="16">
        <v>6646.625</v>
      </c>
      <c r="J333" s="16">
        <v>0</v>
      </c>
      <c r="K333" s="16">
        <v>2589.3125</v>
      </c>
      <c r="L333" s="16">
        <v>0</v>
      </c>
      <c r="M333" s="16">
        <v>3835.8125</v>
      </c>
    </row>
    <row r="334" spans="1:13">
      <c r="A334" s="5">
        <v>17</v>
      </c>
      <c r="B334" s="64">
        <v>126333.64705882352</v>
      </c>
      <c r="C334" s="16">
        <v>87750.823529411762</v>
      </c>
      <c r="D334" s="16">
        <v>56720</v>
      </c>
      <c r="E334" s="16">
        <v>47299.352941176468</v>
      </c>
      <c r="F334" s="16">
        <v>36393.823529411762</v>
      </c>
      <c r="G334" s="16">
        <v>8651.7647058823532</v>
      </c>
      <c r="H334" s="16">
        <v>7537.1176470588234</v>
      </c>
      <c r="I334" s="16">
        <v>6255.6470588235297</v>
      </c>
      <c r="J334" s="16">
        <v>0</v>
      </c>
      <c r="K334" s="16">
        <v>2437</v>
      </c>
      <c r="L334" s="16">
        <v>0</v>
      </c>
      <c r="M334" s="16">
        <v>3610.1764705882351</v>
      </c>
    </row>
    <row r="335" spans="1:13">
      <c r="A335" s="5">
        <v>18</v>
      </c>
      <c r="B335" s="64">
        <v>119315.11111111111</v>
      </c>
      <c r="C335" s="16">
        <v>82875.777777777781</v>
      </c>
      <c r="D335" s="16">
        <v>53568.888888888891</v>
      </c>
      <c r="E335" s="16">
        <v>44671.611111111109</v>
      </c>
      <c r="F335" s="16">
        <v>34371.944444444445</v>
      </c>
      <c r="G335" s="16">
        <v>8171.1111111111113</v>
      </c>
      <c r="H335" s="16">
        <v>7118.3888888888887</v>
      </c>
      <c r="I335" s="16">
        <v>5908.1111111111113</v>
      </c>
      <c r="J335" s="16">
        <v>0</v>
      </c>
      <c r="K335" s="16">
        <v>2301.6111111111113</v>
      </c>
      <c r="L335" s="16">
        <v>0</v>
      </c>
      <c r="M335" s="16">
        <v>3409.6111111111113</v>
      </c>
    </row>
    <row r="336" spans="1:13">
      <c r="A336" s="5">
        <v>19</v>
      </c>
      <c r="B336" s="64">
        <v>113035.36842105263</v>
      </c>
      <c r="C336" s="16">
        <v>78513.894736842107</v>
      </c>
      <c r="D336" s="16">
        <v>50749.473684210527</v>
      </c>
      <c r="E336" s="16">
        <v>42320.473684210527</v>
      </c>
      <c r="F336" s="16">
        <v>32562.894736842107</v>
      </c>
      <c r="G336" s="16">
        <v>7741.0526315789475</v>
      </c>
      <c r="H336" s="16">
        <v>6743.7368421052633</v>
      </c>
      <c r="I336" s="16">
        <v>5597.1578947368425</v>
      </c>
      <c r="J336" s="16">
        <v>0</v>
      </c>
      <c r="K336" s="16">
        <v>2180.4736842105262</v>
      </c>
      <c r="L336" s="16">
        <v>0</v>
      </c>
      <c r="M336" s="16">
        <v>3230.1578947368421</v>
      </c>
    </row>
    <row r="337" spans="1:16">
      <c r="A337" s="5">
        <v>20</v>
      </c>
      <c r="B337" s="64">
        <v>107383.6</v>
      </c>
      <c r="C337" s="16">
        <v>74588.2</v>
      </c>
      <c r="D337" s="16">
        <v>48212</v>
      </c>
      <c r="E337" s="16">
        <v>40204.449999999997</v>
      </c>
      <c r="F337" s="16">
        <v>30934.75</v>
      </c>
      <c r="G337" s="16">
        <v>7354</v>
      </c>
      <c r="H337" s="16">
        <v>6406.55</v>
      </c>
      <c r="I337" s="16">
        <v>5317.3</v>
      </c>
      <c r="J337" s="16">
        <v>0</v>
      </c>
      <c r="K337" s="16">
        <v>2071.4499999999998</v>
      </c>
      <c r="L337" s="16">
        <v>0</v>
      </c>
      <c r="M337" s="16">
        <v>3068.65</v>
      </c>
    </row>
    <row r="340" spans="1:16">
      <c r="B340" s="16" t="s">
        <v>30</v>
      </c>
      <c r="C340" s="16" t="s">
        <v>4</v>
      </c>
      <c r="D340" s="16" t="s">
        <v>31</v>
      </c>
      <c r="E340" s="16" t="s">
        <v>6</v>
      </c>
      <c r="F340" s="16" t="s">
        <v>32</v>
      </c>
      <c r="G340" s="16" t="s">
        <v>33</v>
      </c>
      <c r="H340" s="16" t="s">
        <v>34</v>
      </c>
      <c r="I340" s="16" t="s">
        <v>10</v>
      </c>
      <c r="J340" s="16" t="s">
        <v>35</v>
      </c>
      <c r="K340" s="16" t="s">
        <v>36</v>
      </c>
      <c r="L340" s="16" t="s">
        <v>37</v>
      </c>
      <c r="M340" s="16" t="s">
        <v>123</v>
      </c>
    </row>
    <row r="341" spans="1:16">
      <c r="A341" s="16" t="s">
        <v>24</v>
      </c>
      <c r="B341" s="16">
        <v>2442006</v>
      </c>
      <c r="C341" s="16">
        <v>1047361</v>
      </c>
      <c r="D341" s="16">
        <v>2202932</v>
      </c>
      <c r="E341" s="16">
        <v>1236217</v>
      </c>
      <c r="F341" s="16">
        <v>1084154</v>
      </c>
      <c r="G341" s="16">
        <v>175279</v>
      </c>
      <c r="H341" s="16">
        <v>124494</v>
      </c>
      <c r="I341" s="16">
        <v>97398</v>
      </c>
      <c r="K341" s="16">
        <v>35830</v>
      </c>
      <c r="M341" s="16">
        <v>204223</v>
      </c>
      <c r="N341"/>
    </row>
    <row r="342" spans="1:16">
      <c r="A342" s="16" t="s">
        <v>108</v>
      </c>
      <c r="B342" s="16">
        <v>23</v>
      </c>
      <c r="C342" s="16">
        <v>9</v>
      </c>
      <c r="D342" s="16">
        <v>21</v>
      </c>
      <c r="E342" s="16">
        <v>11</v>
      </c>
      <c r="F342" s="16">
        <v>10</v>
      </c>
      <c r="G342" s="16">
        <v>1</v>
      </c>
      <c r="H342" s="16">
        <v>1</v>
      </c>
      <c r="N342" s="16">
        <f>SUM(B342:M342)</f>
        <v>76</v>
      </c>
    </row>
    <row r="344" spans="1:16">
      <c r="A344" s="5">
        <v>1</v>
      </c>
      <c r="B344" s="64">
        <v>2442006</v>
      </c>
      <c r="C344" s="64">
        <v>1047361</v>
      </c>
      <c r="D344" s="64">
        <v>2202932</v>
      </c>
      <c r="E344" s="64">
        <v>1236217</v>
      </c>
      <c r="F344" s="64">
        <v>1084154</v>
      </c>
      <c r="G344" s="64">
        <v>175279</v>
      </c>
      <c r="H344" s="64">
        <v>124494</v>
      </c>
      <c r="I344" s="16">
        <v>97398</v>
      </c>
      <c r="J344" s="16">
        <v>0</v>
      </c>
      <c r="K344" s="16">
        <v>35830</v>
      </c>
      <c r="L344" s="16">
        <v>0</v>
      </c>
      <c r="M344" s="16">
        <v>204223</v>
      </c>
    </row>
    <row r="345" spans="1:16">
      <c r="A345" s="5">
        <v>2</v>
      </c>
      <c r="B345" s="64">
        <v>1221003</v>
      </c>
      <c r="C345" s="64">
        <v>523680.5</v>
      </c>
      <c r="D345" s="64">
        <v>1101466</v>
      </c>
      <c r="E345" s="64">
        <v>618108.5</v>
      </c>
      <c r="F345" s="64">
        <v>542077</v>
      </c>
      <c r="G345" s="16">
        <v>87639.5</v>
      </c>
      <c r="H345" s="16">
        <v>62247</v>
      </c>
      <c r="I345" s="16">
        <v>48699</v>
      </c>
      <c r="J345" s="16">
        <v>0</v>
      </c>
      <c r="K345" s="16">
        <v>17915</v>
      </c>
      <c r="L345" s="16">
        <v>0</v>
      </c>
      <c r="M345" s="16">
        <v>102111.5</v>
      </c>
      <c r="P345" s="16"/>
    </row>
    <row r="346" spans="1:16">
      <c r="A346" s="5">
        <v>3</v>
      </c>
      <c r="B346" s="64">
        <v>814002</v>
      </c>
      <c r="C346" s="64">
        <v>349120.33333333331</v>
      </c>
      <c r="D346" s="64">
        <v>734310.66666666663</v>
      </c>
      <c r="E346" s="64">
        <v>412072.33333333331</v>
      </c>
      <c r="F346" s="64">
        <v>361384.66666666669</v>
      </c>
      <c r="G346" s="16">
        <v>58426.333333333336</v>
      </c>
      <c r="H346" s="16">
        <v>41498</v>
      </c>
      <c r="I346" s="16">
        <v>32466</v>
      </c>
      <c r="J346" s="16">
        <v>0</v>
      </c>
      <c r="K346" s="16">
        <v>11943.333333333334</v>
      </c>
      <c r="L346" s="16">
        <v>0</v>
      </c>
      <c r="M346" s="16">
        <v>68074.333333333328</v>
      </c>
    </row>
    <row r="347" spans="1:16">
      <c r="A347" s="5">
        <v>4</v>
      </c>
      <c r="B347" s="64">
        <v>610501.5</v>
      </c>
      <c r="C347" s="64">
        <v>261840.25</v>
      </c>
      <c r="D347" s="64">
        <v>550733</v>
      </c>
      <c r="E347" s="64">
        <v>309054.25</v>
      </c>
      <c r="F347" s="64">
        <v>271038.5</v>
      </c>
      <c r="G347" s="16">
        <v>43819.75</v>
      </c>
      <c r="H347" s="16">
        <v>31123.5</v>
      </c>
      <c r="I347" s="16">
        <v>24349.5</v>
      </c>
      <c r="J347" s="16">
        <v>0</v>
      </c>
      <c r="K347" s="16">
        <v>8957.5</v>
      </c>
      <c r="L347" s="16">
        <v>0</v>
      </c>
      <c r="M347" s="16">
        <v>51055.75</v>
      </c>
    </row>
    <row r="348" spans="1:16">
      <c r="A348" s="5">
        <v>5</v>
      </c>
      <c r="B348" s="64">
        <v>488401.2</v>
      </c>
      <c r="C348" s="64">
        <v>209472.2</v>
      </c>
      <c r="D348" s="64">
        <v>440586.4</v>
      </c>
      <c r="E348" s="64">
        <v>247243.4</v>
      </c>
      <c r="F348" s="64">
        <v>216830.8</v>
      </c>
      <c r="G348" s="16">
        <v>35055.800000000003</v>
      </c>
      <c r="H348" s="16">
        <v>24898.799999999999</v>
      </c>
      <c r="I348" s="16">
        <v>19479.599999999999</v>
      </c>
      <c r="J348" s="16">
        <v>0</v>
      </c>
      <c r="K348" s="16">
        <v>7166</v>
      </c>
      <c r="L348" s="16">
        <v>0</v>
      </c>
      <c r="M348" s="16">
        <v>40844.6</v>
      </c>
    </row>
    <row r="349" spans="1:16">
      <c r="A349" s="5">
        <v>6</v>
      </c>
      <c r="B349" s="64">
        <v>407001</v>
      </c>
      <c r="C349" s="64">
        <v>174560.16666666666</v>
      </c>
      <c r="D349" s="64">
        <v>367155.33333333331</v>
      </c>
      <c r="E349" s="64">
        <v>206036.16666666666</v>
      </c>
      <c r="F349" s="64">
        <v>180692.33333333334</v>
      </c>
      <c r="G349" s="16">
        <v>29213.166666666668</v>
      </c>
      <c r="H349" s="16">
        <v>20749</v>
      </c>
      <c r="I349" s="16">
        <v>16233</v>
      </c>
      <c r="J349" s="16">
        <v>0</v>
      </c>
      <c r="K349" s="16">
        <v>5971.666666666667</v>
      </c>
      <c r="L349" s="16">
        <v>0</v>
      </c>
      <c r="M349" s="16">
        <v>34037.166666666664</v>
      </c>
    </row>
    <row r="350" spans="1:16">
      <c r="A350" s="5">
        <v>7</v>
      </c>
      <c r="B350" s="64">
        <v>348858</v>
      </c>
      <c r="C350" s="64">
        <v>149623</v>
      </c>
      <c r="D350" s="64">
        <v>314704.57142857142</v>
      </c>
      <c r="E350" s="64">
        <v>176602.42857142858</v>
      </c>
      <c r="F350" s="64">
        <v>154879.14285714287</v>
      </c>
      <c r="G350" s="16">
        <v>25039.857142857141</v>
      </c>
      <c r="H350" s="16">
        <v>17784.857142857141</v>
      </c>
      <c r="I350" s="16">
        <v>13914</v>
      </c>
      <c r="J350" s="16">
        <v>0</v>
      </c>
      <c r="K350" s="16">
        <v>5118.5714285714284</v>
      </c>
      <c r="L350" s="16">
        <v>0</v>
      </c>
      <c r="M350" s="16">
        <v>29174.714285714286</v>
      </c>
    </row>
    <row r="351" spans="1:16">
      <c r="A351" s="5">
        <v>8</v>
      </c>
      <c r="B351" s="64">
        <v>305250.75</v>
      </c>
      <c r="C351" s="64">
        <v>130920.125</v>
      </c>
      <c r="D351" s="64">
        <v>275366.5</v>
      </c>
      <c r="E351" s="64">
        <v>154527.125</v>
      </c>
      <c r="F351" s="64">
        <v>135519.25</v>
      </c>
      <c r="G351" s="16">
        <v>21909.875</v>
      </c>
      <c r="H351" s="16">
        <v>15561.75</v>
      </c>
      <c r="I351" s="16">
        <v>12174.75</v>
      </c>
      <c r="J351" s="16">
        <v>0</v>
      </c>
      <c r="K351" s="16">
        <v>4478.75</v>
      </c>
      <c r="L351" s="16">
        <v>0</v>
      </c>
      <c r="M351" s="16">
        <v>25527.875</v>
      </c>
    </row>
    <row r="352" spans="1:16">
      <c r="A352" s="5">
        <v>9</v>
      </c>
      <c r="B352" s="64">
        <v>271334</v>
      </c>
      <c r="C352" s="64">
        <v>116373.44444444444</v>
      </c>
      <c r="D352" s="64">
        <v>244770.22222222222</v>
      </c>
      <c r="E352" s="64">
        <v>137357.44444444444</v>
      </c>
      <c r="F352" s="64">
        <v>120461.55555555556</v>
      </c>
      <c r="G352" s="16">
        <v>19475.444444444445</v>
      </c>
      <c r="H352" s="16">
        <v>13832.666666666666</v>
      </c>
      <c r="I352" s="16">
        <v>10822</v>
      </c>
      <c r="J352" s="16">
        <v>0</v>
      </c>
      <c r="K352" s="16">
        <v>3981.1111111111113</v>
      </c>
      <c r="L352" s="16">
        <v>0</v>
      </c>
      <c r="M352" s="16">
        <v>22691.444444444445</v>
      </c>
    </row>
    <row r="353" spans="1:13">
      <c r="A353" s="5">
        <v>10</v>
      </c>
      <c r="B353" s="64">
        <v>244200.6</v>
      </c>
      <c r="C353" s="65">
        <v>104736.1</v>
      </c>
      <c r="D353" s="64">
        <v>220293.2</v>
      </c>
      <c r="E353" s="64">
        <v>123621.7</v>
      </c>
      <c r="F353" s="64">
        <v>108415.4</v>
      </c>
      <c r="G353" s="16">
        <v>17527.900000000001</v>
      </c>
      <c r="H353" s="16">
        <v>12449.4</v>
      </c>
      <c r="I353" s="16">
        <v>9739.7999999999993</v>
      </c>
      <c r="J353" s="16">
        <v>0</v>
      </c>
      <c r="K353" s="16">
        <v>3583</v>
      </c>
      <c r="L353" s="16">
        <v>0</v>
      </c>
      <c r="M353" s="16">
        <v>20422.3</v>
      </c>
    </row>
    <row r="354" spans="1:13">
      <c r="A354" s="5">
        <v>11</v>
      </c>
      <c r="B354" s="64">
        <v>222000.54545454544</v>
      </c>
      <c r="C354" s="65">
        <v>95214.636363636368</v>
      </c>
      <c r="D354" s="64">
        <v>200266.54545454544</v>
      </c>
      <c r="E354" s="64">
        <v>112383.36363636363</v>
      </c>
      <c r="F354" s="16">
        <v>98559.454545454544</v>
      </c>
      <c r="G354" s="16">
        <v>15934.454545454546</v>
      </c>
      <c r="H354" s="16">
        <v>11317.636363636364</v>
      </c>
      <c r="I354" s="16">
        <v>8854.363636363636</v>
      </c>
      <c r="J354" s="16">
        <v>0</v>
      </c>
      <c r="K354" s="16">
        <v>3257.2727272727275</v>
      </c>
      <c r="L354" s="16">
        <v>0</v>
      </c>
      <c r="M354" s="16">
        <v>18565.727272727272</v>
      </c>
    </row>
    <row r="355" spans="1:13">
      <c r="A355" s="5">
        <v>12</v>
      </c>
      <c r="B355" s="64">
        <v>203500.5</v>
      </c>
      <c r="C355" s="16">
        <v>87280.083333333328</v>
      </c>
      <c r="D355" s="64">
        <v>183577.66666666666</v>
      </c>
      <c r="E355" s="65">
        <v>103018.08333333333</v>
      </c>
      <c r="F355" s="16">
        <v>90346.166666666672</v>
      </c>
      <c r="G355" s="16">
        <v>14606.583333333334</v>
      </c>
      <c r="H355" s="16">
        <v>10374.5</v>
      </c>
      <c r="I355" s="16">
        <v>8116.5</v>
      </c>
      <c r="J355" s="16">
        <v>0</v>
      </c>
      <c r="K355" s="16">
        <v>2985.8333333333335</v>
      </c>
      <c r="L355" s="16">
        <v>0</v>
      </c>
      <c r="M355" s="16">
        <v>17018.583333333332</v>
      </c>
    </row>
    <row r="356" spans="1:13">
      <c r="A356" s="5">
        <v>13</v>
      </c>
      <c r="B356" s="64">
        <v>187846.61538461538</v>
      </c>
      <c r="C356" s="16">
        <v>80566.230769230766</v>
      </c>
      <c r="D356" s="64">
        <v>169456.30769230769</v>
      </c>
      <c r="E356" s="65">
        <v>95093.61538461539</v>
      </c>
      <c r="F356" s="16">
        <v>83396.461538461532</v>
      </c>
      <c r="G356" s="16">
        <v>13483</v>
      </c>
      <c r="H356" s="16">
        <v>9576.461538461539</v>
      </c>
      <c r="I356" s="16">
        <v>7492.1538461538457</v>
      </c>
      <c r="J356" s="16">
        <v>0</v>
      </c>
      <c r="K356" s="16">
        <v>2756.1538461538462</v>
      </c>
      <c r="L356" s="16">
        <v>0</v>
      </c>
      <c r="M356" s="16">
        <v>15709.461538461539</v>
      </c>
    </row>
    <row r="357" spans="1:13">
      <c r="A357" s="5">
        <v>14</v>
      </c>
      <c r="B357" s="64">
        <v>174429</v>
      </c>
      <c r="C357" s="16">
        <v>74811.5</v>
      </c>
      <c r="D357" s="64">
        <v>157352.28571428571</v>
      </c>
      <c r="E357" s="16">
        <v>88301.21428571429</v>
      </c>
      <c r="F357" s="16">
        <v>77439.571428571435</v>
      </c>
      <c r="G357" s="16">
        <v>12519.928571428571</v>
      </c>
      <c r="H357" s="16">
        <v>8892.4285714285706</v>
      </c>
      <c r="I357" s="16">
        <v>6957</v>
      </c>
      <c r="J357" s="16">
        <v>0</v>
      </c>
      <c r="K357" s="16">
        <v>2559.2857142857142</v>
      </c>
      <c r="L357" s="16">
        <v>0</v>
      </c>
      <c r="M357" s="16">
        <v>14587.357142857143</v>
      </c>
    </row>
    <row r="358" spans="1:13">
      <c r="A358" s="5">
        <v>15</v>
      </c>
      <c r="B358" s="64">
        <v>162800.4</v>
      </c>
      <c r="C358" s="16">
        <v>69824.066666666666</v>
      </c>
      <c r="D358" s="64">
        <v>146862.13333333333</v>
      </c>
      <c r="E358" s="16">
        <v>82414.46666666666</v>
      </c>
      <c r="F358" s="16">
        <v>72276.933333333334</v>
      </c>
      <c r="G358" s="16">
        <v>11685.266666666666</v>
      </c>
      <c r="H358" s="16">
        <v>8299.6</v>
      </c>
      <c r="I358" s="16">
        <v>6493.2</v>
      </c>
      <c r="J358" s="16">
        <v>0</v>
      </c>
      <c r="K358" s="16">
        <v>2388.6666666666665</v>
      </c>
      <c r="L358" s="16">
        <v>0</v>
      </c>
      <c r="M358" s="16">
        <v>13614.866666666667</v>
      </c>
    </row>
    <row r="359" spans="1:13">
      <c r="A359" s="5">
        <v>16</v>
      </c>
      <c r="B359" s="64">
        <v>152625.375</v>
      </c>
      <c r="C359" s="16">
        <v>65460.0625</v>
      </c>
      <c r="D359" s="64">
        <v>137683.25</v>
      </c>
      <c r="E359" s="16">
        <v>77263.5625</v>
      </c>
      <c r="F359" s="16">
        <v>67759.625</v>
      </c>
      <c r="G359" s="16">
        <v>10954.9375</v>
      </c>
      <c r="H359" s="16">
        <v>7780.875</v>
      </c>
      <c r="I359" s="16">
        <v>6087.375</v>
      </c>
      <c r="J359" s="16">
        <v>0</v>
      </c>
      <c r="K359" s="16">
        <v>2239.375</v>
      </c>
      <c r="L359" s="16">
        <v>0</v>
      </c>
      <c r="M359" s="16">
        <v>12763.9375</v>
      </c>
    </row>
    <row r="360" spans="1:13">
      <c r="A360" s="5">
        <v>17</v>
      </c>
      <c r="B360" s="64">
        <v>143647.41176470587</v>
      </c>
      <c r="C360" s="16">
        <v>61609.470588235294</v>
      </c>
      <c r="D360" s="64">
        <v>129584.23529411765</v>
      </c>
      <c r="E360" s="16">
        <v>72718.647058823524</v>
      </c>
      <c r="F360" s="16">
        <v>63773.76470588235</v>
      </c>
      <c r="G360" s="16">
        <v>10310.529411764706</v>
      </c>
      <c r="H360" s="16">
        <v>7323.1764705882351</v>
      </c>
      <c r="I360" s="16">
        <v>5729.2941176470586</v>
      </c>
      <c r="J360" s="16">
        <v>0</v>
      </c>
      <c r="K360" s="16">
        <v>2107.6470588235293</v>
      </c>
      <c r="L360" s="16">
        <v>0</v>
      </c>
      <c r="M360" s="16">
        <v>12013.117647058823</v>
      </c>
    </row>
    <row r="361" spans="1:13">
      <c r="A361" s="5">
        <v>18</v>
      </c>
      <c r="B361" s="64">
        <v>135667</v>
      </c>
      <c r="C361" s="16">
        <v>58186.722222222219</v>
      </c>
      <c r="D361" s="64">
        <v>122385.11111111111</v>
      </c>
      <c r="E361" s="16">
        <v>68678.722222222219</v>
      </c>
      <c r="F361" s="16">
        <v>60230.777777777781</v>
      </c>
      <c r="G361" s="16">
        <v>9737.7222222222226</v>
      </c>
      <c r="H361" s="16">
        <v>6916.333333333333</v>
      </c>
      <c r="I361" s="16">
        <v>5411</v>
      </c>
      <c r="J361" s="16">
        <v>0</v>
      </c>
      <c r="K361" s="16">
        <v>1990.5555555555557</v>
      </c>
      <c r="L361" s="16">
        <v>0</v>
      </c>
      <c r="M361" s="16">
        <v>11345.722222222223</v>
      </c>
    </row>
    <row r="362" spans="1:13">
      <c r="A362" s="5">
        <v>19</v>
      </c>
      <c r="B362" s="64">
        <v>128526.63157894737</v>
      </c>
      <c r="C362" s="16">
        <v>55124.26315789474</v>
      </c>
      <c r="D362" s="64">
        <v>115943.78947368421</v>
      </c>
      <c r="E362" s="16">
        <v>65064.052631578947</v>
      </c>
      <c r="F362" s="16">
        <v>57060.73684210526</v>
      </c>
      <c r="G362" s="16">
        <v>9225.21052631579</v>
      </c>
      <c r="H362" s="16">
        <v>6552.3157894736842</v>
      </c>
      <c r="I362" s="16">
        <v>5126.2105263157891</v>
      </c>
      <c r="J362" s="16">
        <v>0</v>
      </c>
      <c r="K362" s="16">
        <v>1885.7894736842106</v>
      </c>
      <c r="L362" s="16">
        <v>0</v>
      </c>
      <c r="M362" s="16">
        <v>10748.578947368422</v>
      </c>
    </row>
    <row r="363" spans="1:13">
      <c r="A363" s="5">
        <v>20</v>
      </c>
      <c r="B363" s="64">
        <v>122100.3</v>
      </c>
      <c r="C363" s="16">
        <v>52368.05</v>
      </c>
      <c r="D363" s="64">
        <v>110146.6</v>
      </c>
      <c r="E363" s="16">
        <v>61810.85</v>
      </c>
      <c r="F363" s="16">
        <v>54207.7</v>
      </c>
      <c r="G363" s="16">
        <v>8763.9500000000007</v>
      </c>
      <c r="H363" s="16">
        <v>6224.7</v>
      </c>
      <c r="I363" s="16">
        <v>4869.8999999999996</v>
      </c>
      <c r="J363" s="16">
        <v>0</v>
      </c>
      <c r="K363" s="16">
        <v>1791.5</v>
      </c>
      <c r="L363" s="16">
        <v>0</v>
      </c>
      <c r="M363" s="16">
        <v>10211.15</v>
      </c>
    </row>
    <row r="364" spans="1:13">
      <c r="A364" s="5">
        <v>21</v>
      </c>
      <c r="B364" s="64">
        <v>116286</v>
      </c>
      <c r="C364" s="16">
        <v>49874.333333333336</v>
      </c>
      <c r="D364" s="64">
        <v>104901.52380952382</v>
      </c>
      <c r="E364" s="16">
        <v>58867.476190476191</v>
      </c>
      <c r="F364" s="16">
        <v>51626.380952380954</v>
      </c>
      <c r="G364" s="16">
        <v>8346.6190476190477</v>
      </c>
      <c r="H364" s="16">
        <v>5928.2857142857147</v>
      </c>
      <c r="I364" s="16">
        <v>4638</v>
      </c>
      <c r="J364" s="16">
        <v>0</v>
      </c>
      <c r="K364" s="16">
        <v>1706.1904761904761</v>
      </c>
      <c r="L364" s="16">
        <v>0</v>
      </c>
      <c r="M364" s="16">
        <v>9724.9047619047615</v>
      </c>
    </row>
    <row r="365" spans="1:13">
      <c r="A365" s="5">
        <v>22</v>
      </c>
      <c r="B365" s="64">
        <v>111000.27272727272</v>
      </c>
      <c r="C365" s="16">
        <v>47607.318181818184</v>
      </c>
      <c r="D365" s="65">
        <v>100133.27272727272</v>
      </c>
      <c r="E365" s="16">
        <v>56191.681818181816</v>
      </c>
      <c r="F365" s="16">
        <v>49279.727272727272</v>
      </c>
      <c r="G365" s="16">
        <v>7967.227272727273</v>
      </c>
      <c r="H365" s="16">
        <v>5658.818181818182</v>
      </c>
      <c r="I365" s="16">
        <v>4427.181818181818</v>
      </c>
      <c r="J365" s="16">
        <v>0</v>
      </c>
      <c r="K365" s="16">
        <v>1628.6363636363637</v>
      </c>
      <c r="L365" s="16">
        <v>0</v>
      </c>
      <c r="M365" s="16">
        <v>9282.863636363636</v>
      </c>
    </row>
    <row r="366" spans="1:13">
      <c r="A366" s="5">
        <v>23</v>
      </c>
      <c r="B366" s="64">
        <v>106174.17391304347</v>
      </c>
      <c r="C366" s="16">
        <v>45537.434782608696</v>
      </c>
      <c r="D366" s="65">
        <v>95779.65217391304</v>
      </c>
      <c r="E366" s="16">
        <v>53748.565217391304</v>
      </c>
      <c r="F366" s="16">
        <v>47137.130434782608</v>
      </c>
      <c r="G366" s="16">
        <v>7620.826086956522</v>
      </c>
      <c r="H366" s="16">
        <v>5412.782608695652</v>
      </c>
      <c r="I366" s="16">
        <v>4234.695652173913</v>
      </c>
      <c r="J366" s="16">
        <v>0</v>
      </c>
      <c r="K366" s="16">
        <v>1557.8260869565217</v>
      </c>
      <c r="L366" s="16">
        <v>0</v>
      </c>
      <c r="M366" s="16">
        <v>8879.2608695652179</v>
      </c>
    </row>
    <row r="367" spans="1:13">
      <c r="A367" s="5">
        <v>24</v>
      </c>
      <c r="B367" s="65">
        <v>101750.25</v>
      </c>
      <c r="C367" s="16">
        <v>43640.041666666664</v>
      </c>
      <c r="D367" s="16">
        <v>91788.833333333328</v>
      </c>
      <c r="E367" s="16">
        <v>51509.041666666664</v>
      </c>
      <c r="F367" s="16">
        <v>45173.083333333336</v>
      </c>
      <c r="G367" s="16">
        <v>7303.291666666667</v>
      </c>
      <c r="H367" s="16">
        <v>5187.25</v>
      </c>
      <c r="I367" s="16">
        <v>4058.25</v>
      </c>
      <c r="J367" s="16">
        <v>0</v>
      </c>
      <c r="K367" s="16">
        <v>1492.9166666666667</v>
      </c>
      <c r="L367" s="16">
        <v>0</v>
      </c>
      <c r="M367" s="16">
        <v>8509.2916666666661</v>
      </c>
    </row>
    <row r="368" spans="1:13">
      <c r="A368" s="5">
        <v>25</v>
      </c>
      <c r="B368" s="65">
        <v>97680.24</v>
      </c>
      <c r="C368" s="16">
        <v>41894.44</v>
      </c>
      <c r="D368" s="16">
        <v>88117.28</v>
      </c>
      <c r="E368" s="16">
        <v>49448.68</v>
      </c>
      <c r="F368" s="16">
        <v>43366.16</v>
      </c>
      <c r="G368" s="16">
        <v>7011.16</v>
      </c>
      <c r="H368" s="16">
        <v>4979.76</v>
      </c>
      <c r="I368" s="16">
        <v>3895.92</v>
      </c>
      <c r="J368" s="16">
        <v>0</v>
      </c>
      <c r="K368" s="16">
        <v>1433.2</v>
      </c>
      <c r="L368" s="16">
        <v>0</v>
      </c>
      <c r="M368" s="16">
        <v>8168.92</v>
      </c>
    </row>
    <row r="369" spans="1:16">
      <c r="A369" s="5">
        <v>26</v>
      </c>
      <c r="B369" s="65">
        <v>93923.307692307688</v>
      </c>
      <c r="C369" s="16">
        <v>40283.115384615383</v>
      </c>
      <c r="D369" s="16">
        <v>84728.153846153844</v>
      </c>
      <c r="E369" s="16">
        <v>47546.807692307695</v>
      </c>
      <c r="F369" s="16">
        <v>41698.230769230766</v>
      </c>
      <c r="G369" s="16">
        <v>6741.5</v>
      </c>
      <c r="H369" s="16">
        <v>4788.2307692307695</v>
      </c>
      <c r="I369" s="16">
        <v>3746.0769230769229</v>
      </c>
      <c r="J369" s="16">
        <v>0</v>
      </c>
      <c r="K369" s="16">
        <v>1378.0769230769231</v>
      </c>
      <c r="L369" s="16">
        <v>0</v>
      </c>
      <c r="M369" s="16">
        <v>7854.7307692307695</v>
      </c>
    </row>
    <row r="370" spans="1:16">
      <c r="A370" s="5">
        <v>27</v>
      </c>
      <c r="B370" s="16">
        <v>90444.666666666672</v>
      </c>
      <c r="C370" s="16">
        <v>38791.148148148146</v>
      </c>
      <c r="D370" s="16">
        <v>81590.074074074073</v>
      </c>
      <c r="E370" s="16">
        <v>45785.814814814818</v>
      </c>
      <c r="F370" s="16">
        <v>40153.851851851854</v>
      </c>
      <c r="G370" s="16">
        <v>6491.8148148148148</v>
      </c>
      <c r="H370" s="16">
        <v>4610.8888888888887</v>
      </c>
      <c r="I370" s="16">
        <v>3607.3333333333335</v>
      </c>
      <c r="J370" s="16">
        <v>0</v>
      </c>
      <c r="K370" s="16">
        <v>1327.037037037037</v>
      </c>
      <c r="L370" s="16">
        <v>0</v>
      </c>
      <c r="M370" s="16">
        <v>7563.8148148148148</v>
      </c>
    </row>
    <row r="371" spans="1:16">
      <c r="A371" s="5">
        <v>28</v>
      </c>
      <c r="B371" s="16">
        <v>87214.5</v>
      </c>
      <c r="C371" s="16">
        <v>37405.75</v>
      </c>
      <c r="D371" s="16">
        <v>78676.142857142855</v>
      </c>
      <c r="E371" s="16">
        <v>44150.607142857145</v>
      </c>
      <c r="F371" s="16">
        <v>38719.785714285717</v>
      </c>
      <c r="G371" s="16">
        <v>6259.9642857142853</v>
      </c>
      <c r="H371" s="16">
        <v>4446.2142857142853</v>
      </c>
      <c r="I371" s="16">
        <v>3478.5</v>
      </c>
      <c r="J371" s="16">
        <v>0</v>
      </c>
      <c r="K371" s="16">
        <v>1279.6428571428571</v>
      </c>
      <c r="L371" s="16">
        <v>0</v>
      </c>
      <c r="M371" s="16">
        <v>7293.6785714285716</v>
      </c>
    </row>
    <row r="372" spans="1:16">
      <c r="A372" s="5">
        <v>29</v>
      </c>
      <c r="B372" s="16">
        <v>84207.103448275855</v>
      </c>
      <c r="C372" s="16">
        <v>36115.896551724138</v>
      </c>
      <c r="D372" s="16">
        <v>75963.172413793101</v>
      </c>
      <c r="E372" s="16">
        <v>42628.172413793101</v>
      </c>
      <c r="F372" s="16">
        <v>37384.620689655174</v>
      </c>
      <c r="G372" s="16">
        <v>6044.1034482758623</v>
      </c>
      <c r="H372" s="16">
        <v>4292.8965517241377</v>
      </c>
      <c r="I372" s="16">
        <v>3358.5517241379312</v>
      </c>
      <c r="J372" s="16">
        <v>0</v>
      </c>
      <c r="K372" s="16">
        <v>1235.5172413793102</v>
      </c>
      <c r="L372" s="16">
        <v>0</v>
      </c>
      <c r="M372" s="16">
        <v>7042.1724137931033</v>
      </c>
    </row>
    <row r="373" spans="1:16">
      <c r="A373" s="5">
        <v>30</v>
      </c>
      <c r="B373" s="16">
        <v>81400.2</v>
      </c>
      <c r="C373" s="16">
        <v>34912.033333333333</v>
      </c>
      <c r="D373" s="16">
        <v>73431.066666666666</v>
      </c>
      <c r="E373" s="16">
        <v>41207.23333333333</v>
      </c>
      <c r="F373" s="16">
        <v>36138.466666666667</v>
      </c>
      <c r="G373" s="16">
        <v>5842.6333333333332</v>
      </c>
      <c r="H373" s="16">
        <v>4149.8</v>
      </c>
      <c r="I373" s="16">
        <v>3246.6</v>
      </c>
      <c r="J373" s="16">
        <v>0</v>
      </c>
      <c r="K373" s="16">
        <v>1194.3333333333333</v>
      </c>
      <c r="L373" s="16">
        <v>0</v>
      </c>
      <c r="M373" s="16">
        <v>6807.4333333333334</v>
      </c>
    </row>
    <row r="376" spans="1:16">
      <c r="B376" s="16" t="s">
        <v>30</v>
      </c>
      <c r="C376" s="16" t="s">
        <v>4</v>
      </c>
      <c r="D376" s="16" t="s">
        <v>31</v>
      </c>
      <c r="E376" s="16" t="s">
        <v>6</v>
      </c>
      <c r="F376" s="16" t="s">
        <v>32</v>
      </c>
      <c r="G376" s="16" t="s">
        <v>33</v>
      </c>
      <c r="H376" s="16" t="s">
        <v>34</v>
      </c>
      <c r="I376" s="16" t="s">
        <v>10</v>
      </c>
      <c r="J376" s="16" t="s">
        <v>35</v>
      </c>
      <c r="K376" s="16" t="s">
        <v>36</v>
      </c>
      <c r="L376" s="16" t="s">
        <v>37</v>
      </c>
      <c r="M376" s="16" t="s">
        <v>123</v>
      </c>
    </row>
    <row r="377" spans="1:16">
      <c r="A377" s="16" t="s">
        <v>25</v>
      </c>
      <c r="B377" s="16">
        <v>1183903</v>
      </c>
      <c r="C377" s="16">
        <v>529819</v>
      </c>
      <c r="D377" s="16">
        <v>394306</v>
      </c>
      <c r="E377" s="16">
        <v>516892</v>
      </c>
      <c r="F377" s="16">
        <v>285224</v>
      </c>
      <c r="G377" s="16">
        <v>109016</v>
      </c>
      <c r="H377" s="16">
        <v>65349</v>
      </c>
      <c r="K377" s="16">
        <v>18015</v>
      </c>
      <c r="M377" s="16">
        <v>103774</v>
      </c>
      <c r="N377"/>
    </row>
    <row r="378" spans="1:16">
      <c r="A378" s="16" t="s">
        <v>108</v>
      </c>
      <c r="B378" s="16">
        <v>12</v>
      </c>
      <c r="C378" s="16">
        <v>5</v>
      </c>
      <c r="D378" s="16">
        <v>3</v>
      </c>
      <c r="E378" s="16">
        <v>4</v>
      </c>
      <c r="F378" s="16">
        <v>2</v>
      </c>
      <c r="G378" s="16">
        <v>1</v>
      </c>
      <c r="N378" s="16">
        <f>SUM(B378:M378)</f>
        <v>27</v>
      </c>
    </row>
    <row r="380" spans="1:16">
      <c r="A380" s="5">
        <v>1</v>
      </c>
      <c r="B380" s="64">
        <v>1183903</v>
      </c>
      <c r="C380" s="64">
        <v>529819</v>
      </c>
      <c r="D380" s="64">
        <v>394306</v>
      </c>
      <c r="E380" s="64">
        <v>516892</v>
      </c>
      <c r="F380" s="64">
        <v>285224</v>
      </c>
      <c r="G380" s="64">
        <v>109016</v>
      </c>
      <c r="H380" s="16">
        <v>65349</v>
      </c>
      <c r="I380" s="16">
        <v>0</v>
      </c>
      <c r="J380" s="16">
        <v>0</v>
      </c>
      <c r="K380" s="16">
        <v>18015</v>
      </c>
      <c r="L380" s="16">
        <v>0</v>
      </c>
      <c r="M380" s="16">
        <v>103774</v>
      </c>
      <c r="O380" s="16"/>
      <c r="P380" s="16"/>
    </row>
    <row r="381" spans="1:16">
      <c r="A381" s="5">
        <v>2</v>
      </c>
      <c r="B381" s="64">
        <v>591951.5</v>
      </c>
      <c r="C381" s="64">
        <v>264909.5</v>
      </c>
      <c r="D381" s="64">
        <v>197153</v>
      </c>
      <c r="E381" s="64">
        <v>258446</v>
      </c>
      <c r="F381" s="64">
        <v>142612</v>
      </c>
      <c r="G381" s="16">
        <v>54508</v>
      </c>
      <c r="H381" s="16">
        <v>32674.5</v>
      </c>
      <c r="I381" s="16">
        <v>0</v>
      </c>
      <c r="J381" s="16">
        <v>0</v>
      </c>
      <c r="K381" s="16">
        <v>9007.5</v>
      </c>
      <c r="L381" s="16">
        <v>0</v>
      </c>
      <c r="M381" s="16">
        <v>51887</v>
      </c>
      <c r="P381" s="16"/>
    </row>
    <row r="382" spans="1:16">
      <c r="A382" s="5">
        <v>3</v>
      </c>
      <c r="B382" s="64">
        <v>394634.33333333331</v>
      </c>
      <c r="C382" s="64">
        <v>176606.33333333334</v>
      </c>
      <c r="D382" s="64">
        <v>131435.33333333334</v>
      </c>
      <c r="E382" s="64">
        <v>172297.33333333334</v>
      </c>
      <c r="F382" s="16">
        <v>95074.666666666672</v>
      </c>
      <c r="G382" s="16">
        <v>36338.666666666664</v>
      </c>
      <c r="H382" s="16">
        <v>21783</v>
      </c>
      <c r="I382" s="16">
        <v>0</v>
      </c>
      <c r="J382" s="16">
        <v>0</v>
      </c>
      <c r="K382" s="16">
        <v>6005</v>
      </c>
      <c r="L382" s="16">
        <v>0</v>
      </c>
      <c r="M382" s="16">
        <v>34591.333333333336</v>
      </c>
    </row>
    <row r="383" spans="1:16">
      <c r="A383" s="5">
        <v>4</v>
      </c>
      <c r="B383" s="64">
        <v>295975.75</v>
      </c>
      <c r="C383" s="64">
        <v>132454.75</v>
      </c>
      <c r="D383" s="16">
        <v>98576.5</v>
      </c>
      <c r="E383" s="64">
        <v>129223</v>
      </c>
      <c r="F383" s="16">
        <v>71306</v>
      </c>
      <c r="G383" s="16">
        <v>27254</v>
      </c>
      <c r="H383" s="16">
        <v>16337.25</v>
      </c>
      <c r="I383" s="16">
        <v>0</v>
      </c>
      <c r="J383" s="16">
        <v>0</v>
      </c>
      <c r="K383" s="16">
        <v>4503.75</v>
      </c>
      <c r="L383" s="16">
        <v>0</v>
      </c>
      <c r="M383" s="16">
        <v>25943.5</v>
      </c>
    </row>
    <row r="384" spans="1:16">
      <c r="A384" s="5">
        <v>5</v>
      </c>
      <c r="B384" s="64">
        <v>236780.6</v>
      </c>
      <c r="C384" s="64">
        <v>105963.8</v>
      </c>
      <c r="D384" s="16">
        <v>78861.2</v>
      </c>
      <c r="E384" s="16">
        <v>103378.4</v>
      </c>
      <c r="F384" s="16">
        <v>57044.800000000003</v>
      </c>
      <c r="G384" s="16">
        <v>21803.200000000001</v>
      </c>
      <c r="H384" s="16">
        <v>13069.8</v>
      </c>
      <c r="I384" s="16">
        <v>0</v>
      </c>
      <c r="J384" s="16">
        <v>0</v>
      </c>
      <c r="K384" s="16">
        <v>3603</v>
      </c>
      <c r="L384" s="16">
        <v>0</v>
      </c>
      <c r="M384" s="16">
        <v>20754.8</v>
      </c>
    </row>
    <row r="385" spans="1:14">
      <c r="A385" s="5">
        <v>6</v>
      </c>
      <c r="B385" s="64">
        <v>197317.16666666666</v>
      </c>
      <c r="C385" s="16">
        <v>88303.166666666672</v>
      </c>
      <c r="D385" s="16">
        <v>65717.666666666672</v>
      </c>
      <c r="E385" s="16">
        <v>86148.666666666672</v>
      </c>
      <c r="F385" s="16">
        <v>47537.333333333336</v>
      </c>
      <c r="G385" s="16">
        <v>18169.333333333332</v>
      </c>
      <c r="H385" s="16">
        <v>10891.5</v>
      </c>
      <c r="I385" s="16">
        <v>0</v>
      </c>
      <c r="J385" s="16">
        <v>0</v>
      </c>
      <c r="K385" s="16">
        <v>3002.5</v>
      </c>
      <c r="L385" s="16">
        <v>0</v>
      </c>
      <c r="M385" s="16">
        <v>17295.666666666668</v>
      </c>
    </row>
    <row r="386" spans="1:14">
      <c r="A386" s="5">
        <v>7</v>
      </c>
      <c r="B386" s="64">
        <v>169129</v>
      </c>
      <c r="C386" s="16">
        <v>75688.428571428565</v>
      </c>
      <c r="D386" s="16">
        <v>56329.428571428572</v>
      </c>
      <c r="E386" s="16">
        <v>73841.71428571429</v>
      </c>
      <c r="F386" s="16">
        <v>40746.285714285717</v>
      </c>
      <c r="G386" s="16">
        <v>15573.714285714286</v>
      </c>
      <c r="H386" s="16">
        <v>9335.5714285714294</v>
      </c>
      <c r="I386" s="16">
        <v>0</v>
      </c>
      <c r="J386" s="16">
        <v>0</v>
      </c>
      <c r="K386" s="16">
        <v>2573.5714285714284</v>
      </c>
      <c r="L386" s="16">
        <v>0</v>
      </c>
      <c r="M386" s="16">
        <v>14824.857142857143</v>
      </c>
    </row>
    <row r="387" spans="1:14">
      <c r="A387" s="5">
        <v>8</v>
      </c>
      <c r="B387" s="64">
        <v>147987.875</v>
      </c>
      <c r="C387" s="16">
        <v>66227.375</v>
      </c>
      <c r="D387" s="16">
        <v>49288.25</v>
      </c>
      <c r="E387" s="16">
        <v>64611.5</v>
      </c>
      <c r="F387" s="16">
        <v>35653</v>
      </c>
      <c r="G387" s="16">
        <v>13627</v>
      </c>
      <c r="H387" s="16">
        <v>8168.625</v>
      </c>
      <c r="I387" s="16">
        <v>0</v>
      </c>
      <c r="J387" s="16">
        <v>0</v>
      </c>
      <c r="K387" s="16">
        <v>2251.875</v>
      </c>
      <c r="L387" s="16">
        <v>0</v>
      </c>
      <c r="M387" s="16">
        <v>12971.75</v>
      </c>
    </row>
    <row r="388" spans="1:14">
      <c r="A388" s="5">
        <v>9</v>
      </c>
      <c r="B388" s="64">
        <v>131544.77777777778</v>
      </c>
      <c r="C388" s="16">
        <v>58868.777777777781</v>
      </c>
      <c r="D388" s="16">
        <v>43811.777777777781</v>
      </c>
      <c r="E388" s="16">
        <v>57432.444444444445</v>
      </c>
      <c r="F388" s="16">
        <v>31691.555555555555</v>
      </c>
      <c r="G388" s="16">
        <v>12112.888888888889</v>
      </c>
      <c r="H388" s="16">
        <v>7261</v>
      </c>
      <c r="I388" s="16">
        <v>0</v>
      </c>
      <c r="J388" s="16">
        <v>0</v>
      </c>
      <c r="K388" s="16">
        <v>2001.6666666666667</v>
      </c>
      <c r="L388" s="16">
        <v>0</v>
      </c>
      <c r="M388" s="16">
        <v>11530.444444444445</v>
      </c>
    </row>
    <row r="389" spans="1:14">
      <c r="A389" s="5">
        <v>10</v>
      </c>
      <c r="B389" s="64">
        <v>118390.3</v>
      </c>
      <c r="C389" s="16">
        <v>52981.9</v>
      </c>
      <c r="D389" s="16">
        <v>39430.6</v>
      </c>
      <c r="E389" s="16">
        <v>51689.2</v>
      </c>
      <c r="F389" s="16">
        <v>28522.400000000001</v>
      </c>
      <c r="G389" s="16">
        <v>10901.6</v>
      </c>
      <c r="H389" s="16">
        <v>6534.9</v>
      </c>
      <c r="I389" s="16">
        <v>0</v>
      </c>
      <c r="J389" s="16">
        <v>0</v>
      </c>
      <c r="K389" s="16">
        <v>1801.5</v>
      </c>
      <c r="L389" s="16">
        <v>0</v>
      </c>
      <c r="M389" s="16">
        <v>10377.4</v>
      </c>
    </row>
    <row r="390" spans="1:14">
      <c r="A390" s="5">
        <v>11</v>
      </c>
      <c r="B390" s="64">
        <v>107627.54545454546</v>
      </c>
      <c r="C390" s="16">
        <v>48165.36363636364</v>
      </c>
      <c r="D390" s="16">
        <v>35846</v>
      </c>
      <c r="E390" s="16">
        <v>46990.181818181816</v>
      </c>
      <c r="F390" s="16">
        <v>25929.454545454544</v>
      </c>
      <c r="G390" s="16">
        <v>9910.545454545454</v>
      </c>
      <c r="H390" s="16">
        <v>5940.818181818182</v>
      </c>
      <c r="I390" s="16">
        <v>0</v>
      </c>
      <c r="J390" s="16">
        <v>0</v>
      </c>
      <c r="K390" s="16">
        <v>1637.7272727272727</v>
      </c>
      <c r="L390" s="16">
        <v>0</v>
      </c>
      <c r="M390" s="16">
        <v>9434</v>
      </c>
    </row>
    <row r="391" spans="1:14">
      <c r="A391" s="5">
        <v>12</v>
      </c>
      <c r="B391" s="64">
        <v>98658.583333333328</v>
      </c>
      <c r="C391" s="16">
        <v>44151.583333333336</v>
      </c>
      <c r="D391" s="16">
        <v>32858.833333333336</v>
      </c>
      <c r="E391" s="16">
        <v>43074.333333333336</v>
      </c>
      <c r="F391" s="16">
        <v>23768.666666666668</v>
      </c>
      <c r="G391" s="16">
        <v>9084.6666666666661</v>
      </c>
      <c r="H391" s="16">
        <v>5445.75</v>
      </c>
      <c r="I391" s="16">
        <v>0</v>
      </c>
      <c r="J391" s="16">
        <v>0</v>
      </c>
      <c r="K391" s="16">
        <v>1501.25</v>
      </c>
      <c r="L391" s="16">
        <v>0</v>
      </c>
      <c r="M391" s="16">
        <v>8647.8333333333339</v>
      </c>
    </row>
    <row r="392" spans="1:14">
      <c r="A392" s="5">
        <v>13</v>
      </c>
      <c r="B392" s="16">
        <v>91069.461538461532</v>
      </c>
      <c r="C392" s="16">
        <v>40755.307692307695</v>
      </c>
      <c r="D392" s="16">
        <v>30331.23076923077</v>
      </c>
      <c r="E392" s="16">
        <v>39760.923076923078</v>
      </c>
      <c r="F392" s="16">
        <v>21940.307692307691</v>
      </c>
      <c r="G392" s="16">
        <v>8385.8461538461543</v>
      </c>
      <c r="H392" s="16">
        <v>5026.8461538461543</v>
      </c>
      <c r="I392" s="16">
        <v>0</v>
      </c>
      <c r="J392" s="16">
        <v>0</v>
      </c>
      <c r="K392" s="16">
        <v>1385.7692307692307</v>
      </c>
      <c r="L392" s="16">
        <v>0</v>
      </c>
      <c r="M392" s="16">
        <v>7982.6153846153848</v>
      </c>
    </row>
    <row r="393" spans="1:14">
      <c r="A393" s="5">
        <v>14</v>
      </c>
      <c r="B393" s="16">
        <v>84564.5</v>
      </c>
      <c r="C393" s="16">
        <v>37844.214285714283</v>
      </c>
      <c r="D393" s="16">
        <v>28164.714285714286</v>
      </c>
      <c r="E393" s="16">
        <v>36920.857142857145</v>
      </c>
      <c r="F393" s="16">
        <v>20373.142857142859</v>
      </c>
      <c r="G393" s="16">
        <v>7786.8571428571431</v>
      </c>
      <c r="H393" s="16">
        <v>4667.7857142857147</v>
      </c>
      <c r="I393" s="16">
        <v>0</v>
      </c>
      <c r="J393" s="16">
        <v>0</v>
      </c>
      <c r="K393" s="16">
        <v>1286.7857142857142</v>
      </c>
      <c r="L393" s="16">
        <v>0</v>
      </c>
      <c r="M393" s="16">
        <v>7412.4285714285716</v>
      </c>
    </row>
    <row r="394" spans="1:14">
      <c r="A394" s="5">
        <v>15</v>
      </c>
      <c r="B394" s="16">
        <v>78926.866666666669</v>
      </c>
      <c r="C394" s="16">
        <v>35321.26666666667</v>
      </c>
      <c r="D394" s="16">
        <v>26287.066666666666</v>
      </c>
      <c r="E394" s="16">
        <v>34459.466666666667</v>
      </c>
      <c r="F394" s="16">
        <v>19014.933333333334</v>
      </c>
      <c r="G394" s="16">
        <v>7267.7333333333336</v>
      </c>
      <c r="H394" s="16">
        <v>4356.6000000000004</v>
      </c>
      <c r="I394" s="16">
        <v>0</v>
      </c>
      <c r="J394" s="16">
        <v>0</v>
      </c>
      <c r="K394" s="16">
        <v>1201</v>
      </c>
      <c r="L394" s="16">
        <v>0</v>
      </c>
      <c r="M394" s="16">
        <v>6918.2666666666664</v>
      </c>
    </row>
    <row r="397" spans="1:14">
      <c r="B397" s="16" t="s">
        <v>30</v>
      </c>
      <c r="C397" s="16" t="s">
        <v>4</v>
      </c>
      <c r="D397" s="16" t="s">
        <v>31</v>
      </c>
      <c r="E397" s="16" t="s">
        <v>6</v>
      </c>
      <c r="F397" s="16" t="s">
        <v>32</v>
      </c>
      <c r="G397" s="16" t="s">
        <v>33</v>
      </c>
      <c r="H397" s="16" t="s">
        <v>34</v>
      </c>
      <c r="I397" s="16" t="s">
        <v>10</v>
      </c>
      <c r="J397" s="16" t="s">
        <v>35</v>
      </c>
      <c r="K397" s="16" t="s">
        <v>36</v>
      </c>
      <c r="L397" s="16" t="s">
        <v>37</v>
      </c>
      <c r="M397" s="16" t="s">
        <v>123</v>
      </c>
    </row>
    <row r="398" spans="1:14">
      <c r="A398" s="16" t="s">
        <v>26</v>
      </c>
      <c r="B398" s="16">
        <v>547185</v>
      </c>
      <c r="C398" s="16">
        <v>326803</v>
      </c>
      <c r="D398" s="16">
        <v>200882</v>
      </c>
      <c r="E398" s="16">
        <v>247776</v>
      </c>
      <c r="F398" s="16">
        <v>158848</v>
      </c>
      <c r="G398" s="16">
        <v>44515</v>
      </c>
      <c r="H398" s="16">
        <v>33257</v>
      </c>
      <c r="K398" s="16">
        <v>10762</v>
      </c>
      <c r="M398" s="16">
        <v>33782</v>
      </c>
      <c r="N398"/>
    </row>
    <row r="399" spans="1:14">
      <c r="A399" s="16" t="s">
        <v>108</v>
      </c>
      <c r="B399" s="16">
        <v>6</v>
      </c>
      <c r="C399" s="16">
        <v>3</v>
      </c>
      <c r="D399" s="16">
        <v>2</v>
      </c>
      <c r="E399" s="16">
        <v>2</v>
      </c>
      <c r="F399" s="16">
        <v>1</v>
      </c>
      <c r="N399" s="16">
        <f>SUM(B399:M399)</f>
        <v>14</v>
      </c>
    </row>
    <row r="401" spans="1:16">
      <c r="A401" s="5">
        <v>1</v>
      </c>
      <c r="B401" s="64">
        <v>547185</v>
      </c>
      <c r="C401" s="64">
        <v>326803</v>
      </c>
      <c r="D401" s="64">
        <v>200882</v>
      </c>
      <c r="E401" s="64">
        <v>247776</v>
      </c>
      <c r="F401" s="64">
        <v>158848</v>
      </c>
      <c r="G401" s="16">
        <v>44515</v>
      </c>
      <c r="H401" s="16">
        <v>33257</v>
      </c>
      <c r="I401" s="16">
        <v>0</v>
      </c>
      <c r="J401" s="16">
        <v>0</v>
      </c>
      <c r="K401" s="16">
        <v>10762</v>
      </c>
      <c r="L401" s="16">
        <v>0</v>
      </c>
      <c r="M401" s="16">
        <v>33782</v>
      </c>
      <c r="O401" s="16"/>
      <c r="P401" s="16"/>
    </row>
    <row r="402" spans="1:16">
      <c r="A402" s="5">
        <v>2</v>
      </c>
      <c r="B402" s="64">
        <v>273592.5</v>
      </c>
      <c r="C402" s="64">
        <v>163401.5</v>
      </c>
      <c r="D402" s="64">
        <v>100441</v>
      </c>
      <c r="E402" s="64">
        <v>123888</v>
      </c>
      <c r="F402" s="16">
        <v>79424</v>
      </c>
      <c r="G402" s="16">
        <v>22257.5</v>
      </c>
      <c r="H402" s="16">
        <v>16628.5</v>
      </c>
      <c r="I402" s="16">
        <v>0</v>
      </c>
      <c r="J402" s="16">
        <v>0</v>
      </c>
      <c r="K402" s="16">
        <v>5381</v>
      </c>
      <c r="L402" s="16">
        <v>0</v>
      </c>
      <c r="M402" s="16">
        <v>16891</v>
      </c>
      <c r="P402" s="16"/>
    </row>
    <row r="403" spans="1:16">
      <c r="A403" s="5">
        <v>3</v>
      </c>
      <c r="B403" s="64">
        <v>182395</v>
      </c>
      <c r="C403" s="64">
        <v>108934.33333333333</v>
      </c>
      <c r="D403" s="16">
        <v>66960.666666666672</v>
      </c>
      <c r="E403" s="16">
        <v>82592</v>
      </c>
      <c r="F403" s="16">
        <v>52949.333333333336</v>
      </c>
      <c r="G403" s="16">
        <v>14838.333333333334</v>
      </c>
      <c r="H403" s="16">
        <v>11085.666666666666</v>
      </c>
      <c r="I403" s="16">
        <v>0</v>
      </c>
      <c r="J403" s="16">
        <v>0</v>
      </c>
      <c r="K403" s="16">
        <v>3587.3333333333335</v>
      </c>
      <c r="L403" s="16">
        <v>0</v>
      </c>
      <c r="M403" s="16">
        <v>11260.666666666666</v>
      </c>
    </row>
    <row r="404" spans="1:16">
      <c r="A404" s="5">
        <v>4</v>
      </c>
      <c r="B404" s="64">
        <v>136796.25</v>
      </c>
      <c r="C404" s="16">
        <v>81700.75</v>
      </c>
      <c r="D404" s="16">
        <v>50220.5</v>
      </c>
      <c r="E404" s="16">
        <v>61944</v>
      </c>
      <c r="F404" s="16">
        <v>39712</v>
      </c>
      <c r="G404" s="16">
        <v>11128.75</v>
      </c>
      <c r="H404" s="16">
        <v>8314.25</v>
      </c>
      <c r="I404" s="16">
        <v>0</v>
      </c>
      <c r="J404" s="16">
        <v>0</v>
      </c>
      <c r="K404" s="16">
        <v>2690.5</v>
      </c>
      <c r="L404" s="16">
        <v>0</v>
      </c>
      <c r="M404" s="16">
        <v>8445.5</v>
      </c>
    </row>
    <row r="405" spans="1:16">
      <c r="A405" s="5">
        <v>5</v>
      </c>
      <c r="B405" s="64">
        <v>109437</v>
      </c>
      <c r="C405" s="16">
        <v>65360.6</v>
      </c>
      <c r="D405" s="16">
        <v>40176.400000000001</v>
      </c>
      <c r="E405" s="16">
        <v>49555.199999999997</v>
      </c>
      <c r="F405" s="16">
        <v>31769.599999999999</v>
      </c>
      <c r="G405" s="16">
        <v>8903</v>
      </c>
      <c r="H405" s="16">
        <v>6651.4</v>
      </c>
      <c r="I405" s="16">
        <v>0</v>
      </c>
      <c r="J405" s="16">
        <v>0</v>
      </c>
      <c r="K405" s="16">
        <v>2152.4</v>
      </c>
      <c r="L405" s="16">
        <v>0</v>
      </c>
      <c r="M405" s="16">
        <v>6756.4</v>
      </c>
    </row>
    <row r="406" spans="1:16">
      <c r="A406" s="5">
        <v>6</v>
      </c>
      <c r="B406" s="64">
        <v>91197.5</v>
      </c>
      <c r="C406" s="16">
        <v>54467.166666666664</v>
      </c>
      <c r="D406" s="16">
        <v>33480.333333333336</v>
      </c>
      <c r="E406" s="16">
        <v>41296</v>
      </c>
      <c r="F406" s="16">
        <v>26474.666666666668</v>
      </c>
      <c r="G406" s="16">
        <v>7419.166666666667</v>
      </c>
      <c r="H406" s="16">
        <v>5542.833333333333</v>
      </c>
      <c r="I406" s="16">
        <v>0</v>
      </c>
      <c r="J406" s="16">
        <v>0</v>
      </c>
      <c r="K406" s="16">
        <v>1793.6666666666667</v>
      </c>
      <c r="L406" s="16">
        <v>0</v>
      </c>
      <c r="M406" s="16">
        <v>5630.333333333333</v>
      </c>
    </row>
    <row r="407" spans="1:16">
      <c r="A407" s="5">
        <v>7</v>
      </c>
      <c r="B407" s="16">
        <v>78169.28571428571</v>
      </c>
      <c r="C407" s="16">
        <v>46686.142857142855</v>
      </c>
      <c r="D407" s="16">
        <v>28697.428571428572</v>
      </c>
      <c r="E407" s="16">
        <v>35396.571428571428</v>
      </c>
      <c r="F407" s="16">
        <v>22692.571428571428</v>
      </c>
      <c r="G407" s="16">
        <v>6359.2857142857147</v>
      </c>
      <c r="H407" s="16">
        <v>4751</v>
      </c>
      <c r="I407" s="16">
        <v>0</v>
      </c>
      <c r="J407" s="16">
        <v>0</v>
      </c>
      <c r="K407" s="16">
        <v>1537.4285714285713</v>
      </c>
      <c r="L407" s="16">
        <v>0</v>
      </c>
      <c r="M407" s="16">
        <v>4826</v>
      </c>
    </row>
    <row r="408" spans="1:16">
      <c r="A408" s="5">
        <v>8</v>
      </c>
      <c r="B408" s="16">
        <v>68398.125</v>
      </c>
      <c r="C408" s="16">
        <v>40850.375</v>
      </c>
      <c r="D408" s="16">
        <v>25110.25</v>
      </c>
      <c r="E408" s="16">
        <v>30972</v>
      </c>
      <c r="F408" s="16">
        <v>19856</v>
      </c>
      <c r="G408" s="16">
        <v>5564.375</v>
      </c>
      <c r="H408" s="16">
        <v>4157.125</v>
      </c>
      <c r="I408" s="16">
        <v>0</v>
      </c>
      <c r="J408" s="16">
        <v>0</v>
      </c>
      <c r="K408" s="16">
        <v>1345.25</v>
      </c>
      <c r="L408" s="16">
        <v>0</v>
      </c>
      <c r="M408" s="16">
        <v>4222.75</v>
      </c>
    </row>
    <row r="409" spans="1:16">
      <c r="A409" s="5">
        <v>9</v>
      </c>
      <c r="B409" s="16">
        <v>60798.333333333336</v>
      </c>
      <c r="C409" s="16">
        <v>36311.444444444445</v>
      </c>
      <c r="D409" s="16">
        <v>22320.222222222223</v>
      </c>
      <c r="E409" s="16">
        <v>27530.666666666668</v>
      </c>
      <c r="F409" s="16">
        <v>17649.777777777777</v>
      </c>
      <c r="G409" s="16">
        <v>4946.1111111111113</v>
      </c>
      <c r="H409" s="16">
        <v>3695.2222222222222</v>
      </c>
      <c r="I409" s="16">
        <v>0</v>
      </c>
      <c r="J409" s="16">
        <v>0</v>
      </c>
      <c r="K409" s="16">
        <v>1195.7777777777778</v>
      </c>
      <c r="L409" s="16">
        <v>0</v>
      </c>
      <c r="M409" s="16">
        <v>3753.5555555555557</v>
      </c>
    </row>
    <row r="410" spans="1:16">
      <c r="A410" s="5">
        <v>10</v>
      </c>
      <c r="B410" s="16">
        <v>54718.5</v>
      </c>
      <c r="C410" s="16">
        <v>32680.3</v>
      </c>
      <c r="D410" s="16">
        <v>20088.2</v>
      </c>
      <c r="E410" s="16">
        <v>24777.599999999999</v>
      </c>
      <c r="F410" s="16">
        <v>15884.8</v>
      </c>
      <c r="G410" s="16">
        <v>4451.5</v>
      </c>
      <c r="H410" s="16">
        <v>3325.7</v>
      </c>
      <c r="I410" s="16">
        <v>0</v>
      </c>
      <c r="J410" s="16">
        <v>0</v>
      </c>
      <c r="K410" s="16">
        <v>1076.2</v>
      </c>
      <c r="L410" s="16">
        <v>0</v>
      </c>
      <c r="M410" s="16">
        <v>3378.2</v>
      </c>
    </row>
    <row r="411" spans="1:16">
      <c r="A411" s="5">
        <v>11</v>
      </c>
      <c r="B411" s="16">
        <v>49744.090909090912</v>
      </c>
      <c r="C411" s="16">
        <v>29709.363636363636</v>
      </c>
      <c r="D411" s="16">
        <v>18262</v>
      </c>
      <c r="E411" s="16">
        <v>22525.090909090908</v>
      </c>
      <c r="F411" s="16">
        <v>14440.727272727272</v>
      </c>
      <c r="G411" s="16">
        <v>4046.818181818182</v>
      </c>
      <c r="H411" s="16">
        <v>3023.3636363636365</v>
      </c>
      <c r="I411" s="16">
        <v>0</v>
      </c>
      <c r="J411" s="16">
        <v>0</v>
      </c>
      <c r="K411" s="16">
        <v>978.36363636363637</v>
      </c>
      <c r="L411" s="16">
        <v>0</v>
      </c>
      <c r="M411" s="16">
        <v>3071.090909090909</v>
      </c>
    </row>
    <row r="412" spans="1:16">
      <c r="A412" s="5">
        <v>12</v>
      </c>
      <c r="B412" s="16">
        <v>45598.75</v>
      </c>
      <c r="C412" s="16">
        <v>27233.583333333332</v>
      </c>
      <c r="D412" s="16">
        <v>16740.166666666668</v>
      </c>
      <c r="E412" s="16">
        <v>20648</v>
      </c>
      <c r="F412" s="16">
        <v>13237.333333333334</v>
      </c>
      <c r="G412" s="16">
        <v>3709.5833333333335</v>
      </c>
      <c r="H412" s="16">
        <v>2771.4166666666665</v>
      </c>
      <c r="I412" s="16">
        <v>0</v>
      </c>
      <c r="J412" s="16">
        <v>0</v>
      </c>
      <c r="K412" s="16">
        <v>896.83333333333337</v>
      </c>
      <c r="L412" s="16">
        <v>0</v>
      </c>
      <c r="M412" s="16">
        <v>2815.1666666666665</v>
      </c>
    </row>
    <row r="413" spans="1:16">
      <c r="A413" s="5">
        <v>13</v>
      </c>
      <c r="B413" s="16">
        <v>42091.153846153844</v>
      </c>
      <c r="C413" s="16">
        <v>25138.692307692309</v>
      </c>
      <c r="D413" s="16">
        <v>15452.461538461539</v>
      </c>
      <c r="E413" s="16">
        <v>19059.692307692309</v>
      </c>
      <c r="F413" s="16">
        <v>12219.076923076924</v>
      </c>
      <c r="G413" s="16">
        <v>3424.2307692307691</v>
      </c>
      <c r="H413" s="16">
        <v>2558.2307692307691</v>
      </c>
      <c r="I413" s="16">
        <v>0</v>
      </c>
      <c r="J413" s="16">
        <v>0</v>
      </c>
      <c r="K413" s="16">
        <v>827.84615384615381</v>
      </c>
      <c r="L413" s="16">
        <v>0</v>
      </c>
      <c r="M413" s="16">
        <v>2598.6153846153848</v>
      </c>
    </row>
    <row r="414" spans="1:16">
      <c r="A414" s="5">
        <v>14</v>
      </c>
      <c r="B414" s="16">
        <v>39084.642857142855</v>
      </c>
      <c r="C414" s="16">
        <v>23343.071428571428</v>
      </c>
      <c r="D414" s="16">
        <v>14348.714285714286</v>
      </c>
      <c r="E414" s="16">
        <v>17698.285714285714</v>
      </c>
      <c r="F414" s="16">
        <v>11346.285714285714</v>
      </c>
      <c r="G414" s="16">
        <v>3179.6428571428573</v>
      </c>
      <c r="H414" s="16">
        <v>2375.5</v>
      </c>
      <c r="I414" s="16">
        <v>0</v>
      </c>
      <c r="J414" s="16">
        <v>0</v>
      </c>
      <c r="K414" s="16">
        <v>768.71428571428567</v>
      </c>
      <c r="L414" s="16">
        <v>0</v>
      </c>
      <c r="M414" s="16">
        <v>2413</v>
      </c>
    </row>
    <row r="415" spans="1:16">
      <c r="A415" s="5">
        <v>15</v>
      </c>
      <c r="B415" s="16">
        <v>36479</v>
      </c>
      <c r="C415" s="16">
        <v>21786.866666666665</v>
      </c>
      <c r="D415" s="16">
        <v>13392.133333333333</v>
      </c>
      <c r="E415" s="16">
        <v>16518.400000000001</v>
      </c>
      <c r="F415" s="16">
        <v>10589.866666666667</v>
      </c>
      <c r="G415" s="16">
        <v>2967.6666666666665</v>
      </c>
      <c r="H415" s="16">
        <v>2217.1333333333332</v>
      </c>
      <c r="I415" s="16">
        <v>0</v>
      </c>
      <c r="J415" s="16">
        <v>0</v>
      </c>
      <c r="K415" s="16">
        <v>717.4666666666667</v>
      </c>
      <c r="L415" s="16">
        <v>0</v>
      </c>
      <c r="M415" s="16">
        <v>2252.1333333333332</v>
      </c>
    </row>
    <row r="418" spans="1:16">
      <c r="B418" s="16" t="s">
        <v>30</v>
      </c>
      <c r="C418" s="16" t="s">
        <v>4</v>
      </c>
      <c r="D418" s="16" t="s">
        <v>31</v>
      </c>
      <c r="E418" s="16" t="s">
        <v>6</v>
      </c>
      <c r="F418" s="16" t="s">
        <v>32</v>
      </c>
      <c r="G418" s="16" t="s">
        <v>33</v>
      </c>
      <c r="H418" s="16" t="s">
        <v>34</v>
      </c>
      <c r="I418" s="16" t="s">
        <v>10</v>
      </c>
      <c r="J418" s="16" t="s">
        <v>35</v>
      </c>
      <c r="K418" s="16" t="s">
        <v>36</v>
      </c>
      <c r="L418" s="16" t="s">
        <v>37</v>
      </c>
      <c r="M418" s="16" t="s">
        <v>123</v>
      </c>
    </row>
    <row r="419" spans="1:16">
      <c r="A419" s="16" t="s">
        <v>27</v>
      </c>
      <c r="B419" s="16">
        <v>2001264</v>
      </c>
      <c r="C419" s="16">
        <v>944093</v>
      </c>
      <c r="D419" s="16">
        <v>756029</v>
      </c>
      <c r="E419" s="16">
        <v>1033424</v>
      </c>
      <c r="F419" s="16">
        <v>532454</v>
      </c>
      <c r="G419" s="16">
        <v>113965</v>
      </c>
      <c r="H419" s="16">
        <v>306935</v>
      </c>
      <c r="I419" s="16">
        <v>104895</v>
      </c>
      <c r="K419" s="16">
        <v>37299</v>
      </c>
      <c r="M419" s="16">
        <v>272143</v>
      </c>
      <c r="N419"/>
    </row>
    <row r="420" spans="1:16">
      <c r="A420" s="16" t="s">
        <v>108</v>
      </c>
      <c r="B420" s="16">
        <v>19</v>
      </c>
      <c r="C420" s="16">
        <v>9</v>
      </c>
      <c r="D420" s="16">
        <v>7</v>
      </c>
      <c r="E420" s="16">
        <v>9</v>
      </c>
      <c r="F420" s="16">
        <v>5</v>
      </c>
      <c r="G420" s="16">
        <v>1</v>
      </c>
      <c r="H420" s="16">
        <v>2</v>
      </c>
      <c r="I420" s="16">
        <v>1</v>
      </c>
      <c r="N420" s="16">
        <f>SUM(B420:M420)</f>
        <v>53</v>
      </c>
    </row>
    <row r="422" spans="1:16">
      <c r="A422" s="5">
        <v>1</v>
      </c>
      <c r="B422" s="64">
        <v>2001264</v>
      </c>
      <c r="C422" s="64">
        <v>944093</v>
      </c>
      <c r="D422" s="64">
        <v>756029</v>
      </c>
      <c r="E422" s="64">
        <v>1033424</v>
      </c>
      <c r="F422" s="64">
        <v>532454</v>
      </c>
      <c r="G422" s="64">
        <v>113965</v>
      </c>
      <c r="H422" s="64">
        <v>306935</v>
      </c>
      <c r="I422" s="64">
        <v>104895</v>
      </c>
      <c r="J422" s="16">
        <v>0</v>
      </c>
      <c r="K422" s="16">
        <v>37299</v>
      </c>
      <c r="L422" s="16">
        <v>0</v>
      </c>
      <c r="M422" s="16">
        <v>272143</v>
      </c>
      <c r="O422" s="16"/>
      <c r="P422" s="16"/>
    </row>
    <row r="423" spans="1:16">
      <c r="A423" s="5">
        <v>2</v>
      </c>
      <c r="B423" s="64">
        <v>1000632</v>
      </c>
      <c r="C423" s="64">
        <v>472046.5</v>
      </c>
      <c r="D423" s="64">
        <v>378014.5</v>
      </c>
      <c r="E423" s="64">
        <v>516712</v>
      </c>
      <c r="F423" s="64">
        <v>266227</v>
      </c>
      <c r="G423" s="16">
        <v>56982.5</v>
      </c>
      <c r="H423" s="64">
        <v>153467.5</v>
      </c>
      <c r="I423" s="16">
        <v>52447.5</v>
      </c>
      <c r="J423" s="16">
        <v>0</v>
      </c>
      <c r="K423" s="16">
        <v>18649.5</v>
      </c>
      <c r="L423" s="16">
        <v>0</v>
      </c>
      <c r="M423" s="16">
        <v>136071.5</v>
      </c>
      <c r="P423" s="16"/>
    </row>
    <row r="424" spans="1:16">
      <c r="A424" s="5">
        <v>3</v>
      </c>
      <c r="B424" s="64">
        <v>667088</v>
      </c>
      <c r="C424" s="64">
        <v>314697.66666666669</v>
      </c>
      <c r="D424" s="64">
        <v>252009.66666666666</v>
      </c>
      <c r="E424" s="64">
        <v>344474.66666666669</v>
      </c>
      <c r="F424" s="64">
        <v>177484.66666666666</v>
      </c>
      <c r="G424" s="16">
        <v>37988.333333333336</v>
      </c>
      <c r="H424" s="16">
        <v>102311.66666666667</v>
      </c>
      <c r="I424" s="16">
        <v>34965</v>
      </c>
      <c r="J424" s="16">
        <v>0</v>
      </c>
      <c r="K424" s="16">
        <v>12433</v>
      </c>
      <c r="L424" s="16">
        <v>0</v>
      </c>
      <c r="M424" s="16">
        <v>90714.333333333328</v>
      </c>
    </row>
    <row r="425" spans="1:16">
      <c r="A425" s="5">
        <v>4</v>
      </c>
      <c r="B425" s="64">
        <v>500316</v>
      </c>
      <c r="C425" s="64">
        <v>236023.25</v>
      </c>
      <c r="D425" s="64">
        <v>189007.25</v>
      </c>
      <c r="E425" s="64">
        <v>258356</v>
      </c>
      <c r="F425" s="64">
        <v>133113.5</v>
      </c>
      <c r="G425" s="16">
        <v>28491.25</v>
      </c>
      <c r="H425" s="16">
        <v>76733.75</v>
      </c>
      <c r="I425" s="16">
        <v>26223.75</v>
      </c>
      <c r="J425" s="16">
        <v>0</v>
      </c>
      <c r="K425" s="16">
        <v>9324.75</v>
      </c>
      <c r="L425" s="16">
        <v>0</v>
      </c>
      <c r="M425" s="16">
        <v>68035.75</v>
      </c>
    </row>
    <row r="426" spans="1:16">
      <c r="A426" s="5">
        <v>5</v>
      </c>
      <c r="B426" s="64">
        <v>400252.8</v>
      </c>
      <c r="C426" s="64">
        <v>188818.6</v>
      </c>
      <c r="D426" s="64">
        <v>151205.79999999999</v>
      </c>
      <c r="E426" s="64">
        <v>206684.79999999999</v>
      </c>
      <c r="F426" s="64">
        <v>106490.8</v>
      </c>
      <c r="G426" s="16">
        <v>22793</v>
      </c>
      <c r="H426" s="16">
        <v>61387</v>
      </c>
      <c r="I426" s="16">
        <v>20979</v>
      </c>
      <c r="J426" s="16">
        <v>0</v>
      </c>
      <c r="K426" s="16">
        <v>7459.8</v>
      </c>
      <c r="L426" s="16">
        <v>0</v>
      </c>
      <c r="M426" s="16">
        <v>54428.6</v>
      </c>
    </row>
    <row r="427" spans="1:16">
      <c r="A427" s="5">
        <v>6</v>
      </c>
      <c r="B427" s="64">
        <v>333544</v>
      </c>
      <c r="C427" s="64">
        <v>157348.83333333334</v>
      </c>
      <c r="D427" s="64">
        <v>126004.83333333333</v>
      </c>
      <c r="E427" s="64">
        <v>172237.33333333334</v>
      </c>
      <c r="F427" s="16">
        <v>88742.333333333328</v>
      </c>
      <c r="G427" s="16">
        <v>18994.166666666668</v>
      </c>
      <c r="H427" s="16">
        <v>51155.833333333336</v>
      </c>
      <c r="I427" s="16">
        <v>17482.5</v>
      </c>
      <c r="J427" s="16">
        <v>0</v>
      </c>
      <c r="K427" s="16">
        <v>6216.5</v>
      </c>
      <c r="L427" s="16">
        <v>0</v>
      </c>
      <c r="M427" s="16">
        <v>45357.166666666664</v>
      </c>
    </row>
    <row r="428" spans="1:16">
      <c r="A428" s="5">
        <v>7</v>
      </c>
      <c r="B428" s="64">
        <v>285894.85714285716</v>
      </c>
      <c r="C428" s="64">
        <v>134870.42857142858</v>
      </c>
      <c r="D428" s="64">
        <v>108004.14285714286</v>
      </c>
      <c r="E428" s="64">
        <v>147632</v>
      </c>
      <c r="F428" s="16">
        <v>76064.857142857145</v>
      </c>
      <c r="G428" s="16">
        <v>16280.714285714286</v>
      </c>
      <c r="H428" s="16">
        <v>43847.857142857145</v>
      </c>
      <c r="I428" s="16">
        <v>14985</v>
      </c>
      <c r="J428" s="16">
        <v>0</v>
      </c>
      <c r="K428" s="16">
        <v>5328.4285714285716</v>
      </c>
      <c r="L428" s="16">
        <v>0</v>
      </c>
      <c r="M428" s="16">
        <v>38877.571428571428</v>
      </c>
    </row>
    <row r="429" spans="1:16">
      <c r="A429" s="5">
        <v>8</v>
      </c>
      <c r="B429" s="64">
        <v>250158</v>
      </c>
      <c r="C429" s="64">
        <v>118011.625</v>
      </c>
      <c r="D429" s="16">
        <v>94503.625</v>
      </c>
      <c r="E429" s="64">
        <v>129178</v>
      </c>
      <c r="F429" s="16">
        <v>66556.75</v>
      </c>
      <c r="G429" s="16">
        <v>14245.625</v>
      </c>
      <c r="H429" s="16">
        <v>38366.875</v>
      </c>
      <c r="I429" s="16">
        <v>13111.875</v>
      </c>
      <c r="J429" s="16">
        <v>0</v>
      </c>
      <c r="K429" s="16">
        <v>4662.375</v>
      </c>
      <c r="L429" s="16">
        <v>0</v>
      </c>
      <c r="M429" s="16">
        <v>34017.875</v>
      </c>
    </row>
    <row r="430" spans="1:16">
      <c r="A430" s="5">
        <v>9</v>
      </c>
      <c r="B430" s="64">
        <v>222362.66666666666</v>
      </c>
      <c r="C430" s="64">
        <v>104899.22222222222</v>
      </c>
      <c r="D430" s="16">
        <v>84003.222222222219</v>
      </c>
      <c r="E430" s="64">
        <v>114824.88888888889</v>
      </c>
      <c r="F430" s="16">
        <v>59161.555555555555</v>
      </c>
      <c r="G430" s="16">
        <v>12662.777777777777</v>
      </c>
      <c r="H430" s="16">
        <v>34103.888888888891</v>
      </c>
      <c r="I430" s="16">
        <v>11655</v>
      </c>
      <c r="J430" s="16">
        <v>0</v>
      </c>
      <c r="K430" s="16">
        <v>4144.333333333333</v>
      </c>
      <c r="L430" s="16">
        <v>0</v>
      </c>
      <c r="M430" s="16">
        <v>30238.111111111109</v>
      </c>
    </row>
    <row r="431" spans="1:16">
      <c r="A431" s="5">
        <v>10</v>
      </c>
      <c r="B431" s="64">
        <v>200126.4</v>
      </c>
      <c r="C431" s="16">
        <v>94409.3</v>
      </c>
      <c r="D431" s="16">
        <v>75602.899999999994</v>
      </c>
      <c r="E431" s="16">
        <v>103342.39999999999</v>
      </c>
      <c r="F431" s="16">
        <v>53245.4</v>
      </c>
      <c r="G431" s="16">
        <v>11396.5</v>
      </c>
      <c r="H431" s="16">
        <v>30693.5</v>
      </c>
      <c r="I431" s="16">
        <v>10489.5</v>
      </c>
      <c r="J431" s="16">
        <v>0</v>
      </c>
      <c r="K431" s="16">
        <v>3729.9</v>
      </c>
      <c r="L431" s="16">
        <v>0</v>
      </c>
      <c r="M431" s="16">
        <v>27214.3</v>
      </c>
    </row>
    <row r="432" spans="1:16">
      <c r="A432" s="5">
        <v>11</v>
      </c>
      <c r="B432" s="64">
        <v>181933.09090909091</v>
      </c>
      <c r="C432" s="16">
        <v>85826.636363636368</v>
      </c>
      <c r="D432" s="16">
        <v>68729.909090909088</v>
      </c>
      <c r="E432" s="16">
        <v>93947.636363636368</v>
      </c>
      <c r="F432" s="16">
        <v>48404.909090909088</v>
      </c>
      <c r="G432" s="16">
        <v>10360.454545454546</v>
      </c>
      <c r="H432" s="16">
        <v>27903.18181818182</v>
      </c>
      <c r="I432" s="16">
        <v>9535.9090909090901</v>
      </c>
      <c r="J432" s="16">
        <v>0</v>
      </c>
      <c r="K432" s="16">
        <v>3390.818181818182</v>
      </c>
      <c r="L432" s="16">
        <v>0</v>
      </c>
      <c r="M432" s="16">
        <v>24740.272727272728</v>
      </c>
    </row>
    <row r="433" spans="1:13">
      <c r="A433" s="5">
        <v>12</v>
      </c>
      <c r="B433" s="64">
        <v>166772</v>
      </c>
      <c r="C433" s="16">
        <v>78674.416666666672</v>
      </c>
      <c r="D433" s="16">
        <v>63002.416666666664</v>
      </c>
      <c r="E433" s="16">
        <v>86118.666666666672</v>
      </c>
      <c r="F433" s="16">
        <v>44371.166666666664</v>
      </c>
      <c r="G433" s="16">
        <v>9497.0833333333339</v>
      </c>
      <c r="H433" s="16">
        <v>25577.916666666668</v>
      </c>
      <c r="I433" s="16">
        <v>8741.25</v>
      </c>
      <c r="J433" s="16">
        <v>0</v>
      </c>
      <c r="K433" s="16">
        <v>3108.25</v>
      </c>
      <c r="L433" s="16">
        <v>0</v>
      </c>
      <c r="M433" s="16">
        <v>22678.583333333332</v>
      </c>
    </row>
    <row r="434" spans="1:13">
      <c r="A434" s="5">
        <v>13</v>
      </c>
      <c r="B434" s="64">
        <v>153943.38461538462</v>
      </c>
      <c r="C434" s="16">
        <v>72622.538461538468</v>
      </c>
      <c r="D434" s="16">
        <v>58156.076923076922</v>
      </c>
      <c r="E434" s="16">
        <v>79494.153846153844</v>
      </c>
      <c r="F434" s="16">
        <v>40958</v>
      </c>
      <c r="G434" s="16">
        <v>8766.538461538461</v>
      </c>
      <c r="H434" s="16">
        <v>23610.384615384617</v>
      </c>
      <c r="I434" s="16">
        <v>8068.8461538461543</v>
      </c>
      <c r="J434" s="16">
        <v>0</v>
      </c>
      <c r="K434" s="16">
        <v>2869.1538461538462</v>
      </c>
      <c r="L434" s="16">
        <v>0</v>
      </c>
      <c r="M434" s="16">
        <v>20934.076923076922</v>
      </c>
    </row>
    <row r="435" spans="1:13">
      <c r="A435" s="5">
        <v>14</v>
      </c>
      <c r="B435" s="64">
        <v>142947.42857142858</v>
      </c>
      <c r="C435" s="16">
        <v>67435.21428571429</v>
      </c>
      <c r="D435" s="16">
        <v>54002.071428571428</v>
      </c>
      <c r="E435" s="16">
        <v>73816</v>
      </c>
      <c r="F435" s="16">
        <v>38032.428571428572</v>
      </c>
      <c r="G435" s="16">
        <v>8140.3571428571431</v>
      </c>
      <c r="H435" s="16">
        <v>21923.928571428572</v>
      </c>
      <c r="I435" s="16">
        <v>7492.5</v>
      </c>
      <c r="J435" s="16">
        <v>0</v>
      </c>
      <c r="K435" s="16">
        <v>2664.2142857142858</v>
      </c>
      <c r="L435" s="16">
        <v>0</v>
      </c>
      <c r="M435" s="16">
        <v>19438.785714285714</v>
      </c>
    </row>
    <row r="436" spans="1:13">
      <c r="A436" s="5">
        <v>15</v>
      </c>
      <c r="B436" s="64">
        <v>133417.60000000001</v>
      </c>
      <c r="C436" s="16">
        <v>62939.533333333333</v>
      </c>
      <c r="D436" s="16">
        <v>50401.933333333334</v>
      </c>
      <c r="E436" s="16">
        <v>68894.933333333334</v>
      </c>
      <c r="F436" s="16">
        <v>35496.933333333334</v>
      </c>
      <c r="G436" s="16">
        <v>7597.666666666667</v>
      </c>
      <c r="H436" s="16">
        <v>20462.333333333332</v>
      </c>
      <c r="I436" s="16">
        <v>6993</v>
      </c>
      <c r="J436" s="16">
        <v>0</v>
      </c>
      <c r="K436" s="16">
        <v>2486.6</v>
      </c>
      <c r="L436" s="16">
        <v>0</v>
      </c>
      <c r="M436" s="16">
        <v>18142.866666666665</v>
      </c>
    </row>
    <row r="437" spans="1:13">
      <c r="A437" s="5">
        <v>16</v>
      </c>
      <c r="B437" s="64">
        <v>125079</v>
      </c>
      <c r="C437" s="16">
        <v>59005.8125</v>
      </c>
      <c r="D437" s="16">
        <v>47251.8125</v>
      </c>
      <c r="E437" s="16">
        <v>64589</v>
      </c>
      <c r="F437" s="16">
        <v>33278.375</v>
      </c>
      <c r="G437" s="16">
        <v>7122.8125</v>
      </c>
      <c r="H437" s="16">
        <v>19183.4375</v>
      </c>
      <c r="I437" s="16">
        <v>6555.9375</v>
      </c>
      <c r="J437" s="16">
        <v>0</v>
      </c>
      <c r="K437" s="16">
        <v>2331.1875</v>
      </c>
      <c r="L437" s="16">
        <v>0</v>
      </c>
      <c r="M437" s="16">
        <v>17008.9375</v>
      </c>
    </row>
    <row r="438" spans="1:13">
      <c r="A438" s="5">
        <v>17</v>
      </c>
      <c r="B438" s="64">
        <v>117721.41176470589</v>
      </c>
      <c r="C438" s="16">
        <v>55534.882352941175</v>
      </c>
      <c r="D438" s="16">
        <v>44472.294117647056</v>
      </c>
      <c r="E438" s="16">
        <v>60789.647058823532</v>
      </c>
      <c r="F438" s="16">
        <v>31320.823529411766</v>
      </c>
      <c r="G438" s="16">
        <v>6703.8235294117649</v>
      </c>
      <c r="H438" s="16">
        <v>18055</v>
      </c>
      <c r="I438" s="16">
        <v>6170.2941176470586</v>
      </c>
      <c r="J438" s="16">
        <v>0</v>
      </c>
      <c r="K438" s="16">
        <v>2194.0588235294117</v>
      </c>
      <c r="L438" s="16">
        <v>0</v>
      </c>
      <c r="M438" s="16">
        <v>16008.411764705883</v>
      </c>
    </row>
    <row r="439" spans="1:13">
      <c r="A439" s="5">
        <v>18</v>
      </c>
      <c r="B439" s="64">
        <v>111181.33333333333</v>
      </c>
      <c r="C439" s="16">
        <v>52449.611111111109</v>
      </c>
      <c r="D439" s="16">
        <v>42001.611111111109</v>
      </c>
      <c r="E439" s="16">
        <v>57412.444444444445</v>
      </c>
      <c r="F439" s="16">
        <v>29580.777777777777</v>
      </c>
      <c r="G439" s="16">
        <v>6331.3888888888887</v>
      </c>
      <c r="H439" s="16">
        <v>17051.944444444445</v>
      </c>
      <c r="I439" s="16">
        <v>5827.5</v>
      </c>
      <c r="J439" s="16">
        <v>0</v>
      </c>
      <c r="K439" s="16">
        <v>2072.1666666666665</v>
      </c>
      <c r="L439" s="16">
        <v>0</v>
      </c>
      <c r="M439" s="16">
        <v>15119.055555555555</v>
      </c>
    </row>
    <row r="440" spans="1:13">
      <c r="A440" s="5">
        <v>19</v>
      </c>
      <c r="B440" s="64">
        <v>105329.68421052632</v>
      </c>
      <c r="C440" s="16">
        <v>49689.105263157893</v>
      </c>
      <c r="D440" s="16">
        <v>39791</v>
      </c>
      <c r="E440" s="16">
        <v>54390.73684210526</v>
      </c>
      <c r="F440" s="16">
        <v>28023.894736842107</v>
      </c>
      <c r="G440" s="16">
        <v>5998.1578947368425</v>
      </c>
      <c r="H440" s="16">
        <v>16154.473684210527</v>
      </c>
      <c r="I440" s="16">
        <v>5520.7894736842109</v>
      </c>
      <c r="J440" s="16">
        <v>0</v>
      </c>
      <c r="K440" s="16">
        <v>1963.1052631578948</v>
      </c>
      <c r="L440" s="16">
        <v>0</v>
      </c>
      <c r="M440" s="16">
        <v>14323.315789473685</v>
      </c>
    </row>
    <row r="441" spans="1:13">
      <c r="A441" s="5">
        <v>20</v>
      </c>
      <c r="B441" s="16">
        <v>100063.2</v>
      </c>
      <c r="C441" s="16">
        <v>47204.65</v>
      </c>
      <c r="D441" s="16">
        <v>37801.449999999997</v>
      </c>
      <c r="E441" s="16">
        <v>51671.199999999997</v>
      </c>
      <c r="F441" s="16">
        <v>26622.7</v>
      </c>
      <c r="G441" s="16">
        <v>5698.25</v>
      </c>
      <c r="H441" s="16">
        <v>15346.75</v>
      </c>
      <c r="I441" s="16">
        <v>5244.75</v>
      </c>
      <c r="J441" s="16">
        <v>0</v>
      </c>
      <c r="K441" s="16">
        <v>1864.95</v>
      </c>
      <c r="L441" s="16">
        <v>0</v>
      </c>
      <c r="M441" s="16">
        <v>13607.15</v>
      </c>
    </row>
    <row r="442" spans="1:13">
      <c r="A442" s="5">
        <v>21</v>
      </c>
      <c r="B442" s="16">
        <v>95298.28571428571</v>
      </c>
      <c r="C442" s="16">
        <v>44956.809523809527</v>
      </c>
      <c r="D442" s="16">
        <v>36001.380952380954</v>
      </c>
      <c r="E442" s="16">
        <v>49210.666666666664</v>
      </c>
      <c r="F442" s="16">
        <v>25354.952380952382</v>
      </c>
      <c r="G442" s="16">
        <v>5426.9047619047615</v>
      </c>
      <c r="H442" s="16">
        <v>14615.952380952382</v>
      </c>
      <c r="I442" s="16">
        <v>4995</v>
      </c>
      <c r="J442" s="16">
        <v>0</v>
      </c>
      <c r="K442" s="16">
        <v>1776.1428571428571</v>
      </c>
      <c r="L442" s="16">
        <v>0</v>
      </c>
      <c r="M442" s="16">
        <v>12959.190476190477</v>
      </c>
    </row>
    <row r="443" spans="1:13">
      <c r="A443" s="5">
        <v>22</v>
      </c>
      <c r="B443" s="16">
        <v>90966.545454545456</v>
      </c>
      <c r="C443" s="16">
        <v>42913.318181818184</v>
      </c>
      <c r="D443" s="16">
        <v>34364.954545454544</v>
      </c>
      <c r="E443" s="16">
        <v>46973.818181818184</v>
      </c>
      <c r="F443" s="16">
        <v>24202.454545454544</v>
      </c>
      <c r="G443" s="16">
        <v>5180.227272727273</v>
      </c>
      <c r="H443" s="16">
        <v>13951.59090909091</v>
      </c>
      <c r="I443" s="16">
        <v>4767.954545454545</v>
      </c>
      <c r="J443" s="16">
        <v>0</v>
      </c>
      <c r="K443" s="16">
        <v>1695.409090909091</v>
      </c>
      <c r="L443" s="16">
        <v>0</v>
      </c>
      <c r="M443" s="16">
        <v>12370.136363636364</v>
      </c>
    </row>
    <row r="444" spans="1:13">
      <c r="A444" s="5">
        <v>23</v>
      </c>
      <c r="B444" s="16">
        <v>87011.478260869568</v>
      </c>
      <c r="C444" s="16">
        <v>41047.521739130432</v>
      </c>
      <c r="D444" s="16">
        <v>32870.82608695652</v>
      </c>
      <c r="E444" s="16">
        <v>44931.478260869568</v>
      </c>
      <c r="F444" s="16">
        <v>23150.17391304348</v>
      </c>
      <c r="G444" s="16">
        <v>4955</v>
      </c>
      <c r="H444" s="16">
        <v>13345</v>
      </c>
      <c r="I444" s="16">
        <v>4560.652173913043</v>
      </c>
      <c r="J444" s="16">
        <v>0</v>
      </c>
      <c r="K444" s="16">
        <v>1621.695652173913</v>
      </c>
      <c r="L444" s="16">
        <v>0</v>
      </c>
      <c r="M444" s="16">
        <v>11832.304347826086</v>
      </c>
    </row>
    <row r="445" spans="1:13">
      <c r="A445" s="5">
        <v>24</v>
      </c>
      <c r="B445" s="16">
        <v>83386</v>
      </c>
      <c r="C445" s="16">
        <v>39337.208333333336</v>
      </c>
      <c r="D445" s="16">
        <v>31501.208333333332</v>
      </c>
      <c r="E445" s="16">
        <v>43059.333333333336</v>
      </c>
      <c r="F445" s="16">
        <v>22185.583333333332</v>
      </c>
      <c r="G445" s="16">
        <v>4748.541666666667</v>
      </c>
      <c r="H445" s="16">
        <v>12788.958333333334</v>
      </c>
      <c r="I445" s="16">
        <v>4370.625</v>
      </c>
      <c r="J445" s="16">
        <v>0</v>
      </c>
      <c r="K445" s="16">
        <v>1554.125</v>
      </c>
      <c r="L445" s="16">
        <v>0</v>
      </c>
      <c r="M445" s="16">
        <v>11339.291666666666</v>
      </c>
    </row>
    <row r="446" spans="1:13">
      <c r="A446" s="5">
        <v>25</v>
      </c>
      <c r="B446" s="16">
        <v>80050.559999999998</v>
      </c>
      <c r="C446" s="16">
        <v>37763.72</v>
      </c>
      <c r="D446" s="16">
        <v>30241.16</v>
      </c>
      <c r="E446" s="16">
        <v>41336.959999999999</v>
      </c>
      <c r="F446" s="16">
        <v>21298.16</v>
      </c>
      <c r="G446" s="16">
        <v>4558.6000000000004</v>
      </c>
      <c r="H446" s="16">
        <v>12277.4</v>
      </c>
      <c r="I446" s="16">
        <v>4195.8</v>
      </c>
      <c r="J446" s="16">
        <v>0</v>
      </c>
      <c r="K446" s="16">
        <v>1491.96</v>
      </c>
      <c r="L446" s="16">
        <v>0</v>
      </c>
      <c r="M446" s="16">
        <v>10885.72</v>
      </c>
    </row>
    <row r="450" spans="1:14">
      <c r="B450" s="16">
        <v>38</v>
      </c>
      <c r="C450" s="16">
        <v>23</v>
      </c>
      <c r="D450" s="16">
        <v>13</v>
      </c>
      <c r="E450" s="16">
        <v>14</v>
      </c>
      <c r="F450" s="16">
        <v>12</v>
      </c>
      <c r="G450" s="16">
        <v>1</v>
      </c>
      <c r="H450" s="16">
        <v>2</v>
      </c>
      <c r="I450" s="16">
        <v>2</v>
      </c>
      <c r="N450" s="16">
        <f>SUM(N169:N449)</f>
        <v>465</v>
      </c>
    </row>
    <row r="452" spans="1:14">
      <c r="B452" s="16" t="s">
        <v>30</v>
      </c>
      <c r="C452" s="16" t="s">
        <v>4</v>
      </c>
      <c r="D452" s="16" t="s">
        <v>31</v>
      </c>
      <c r="E452" s="16" t="s">
        <v>6</v>
      </c>
      <c r="F452" s="16" t="s">
        <v>32</v>
      </c>
      <c r="G452" s="16" t="s">
        <v>33</v>
      </c>
      <c r="H452" s="16" t="s">
        <v>34</v>
      </c>
      <c r="I452" s="16" t="s">
        <v>10</v>
      </c>
      <c r="J452" s="16" t="s">
        <v>35</v>
      </c>
      <c r="K452" s="16" t="s">
        <v>36</v>
      </c>
      <c r="L452" s="16" t="s">
        <v>37</v>
      </c>
      <c r="M452" s="16" t="s">
        <v>123</v>
      </c>
    </row>
    <row r="453" spans="1:14">
      <c r="A453" s="16" t="s">
        <v>114</v>
      </c>
      <c r="B453" s="16">
        <v>7</v>
      </c>
      <c r="C453" s="16">
        <v>6</v>
      </c>
      <c r="D453" s="16">
        <v>2</v>
      </c>
      <c r="E453" s="16">
        <v>2</v>
      </c>
      <c r="F453" s="16">
        <v>3</v>
      </c>
      <c r="N453" s="16">
        <f t="shared" ref="N453:N464" si="0">SUM(B453:M453)</f>
        <v>20</v>
      </c>
    </row>
    <row r="454" spans="1:14">
      <c r="A454" s="16" t="s">
        <v>116</v>
      </c>
      <c r="B454" s="16">
        <v>12</v>
      </c>
      <c r="C454" s="16">
        <v>8</v>
      </c>
      <c r="D454" s="16">
        <v>4</v>
      </c>
      <c r="E454" s="16">
        <v>4</v>
      </c>
      <c r="F454" s="16">
        <v>3</v>
      </c>
      <c r="H454" s="16">
        <v>1</v>
      </c>
      <c r="I454" s="16">
        <v>1</v>
      </c>
      <c r="N454" s="16">
        <f t="shared" si="0"/>
        <v>33</v>
      </c>
    </row>
    <row r="455" spans="1:14">
      <c r="A455" s="16" t="s">
        <v>117</v>
      </c>
      <c r="B455" s="16">
        <v>19</v>
      </c>
      <c r="C455" s="16">
        <v>9</v>
      </c>
      <c r="D455" s="16">
        <v>7</v>
      </c>
      <c r="E455" s="16">
        <v>8</v>
      </c>
      <c r="F455" s="16">
        <v>6</v>
      </c>
      <c r="G455" s="16">
        <v>1</v>
      </c>
      <c r="H455" s="16">
        <v>1</v>
      </c>
      <c r="I455" s="16">
        <v>1</v>
      </c>
      <c r="N455" s="16">
        <f t="shared" si="0"/>
        <v>52</v>
      </c>
    </row>
    <row r="456" spans="1:14">
      <c r="A456" s="16" t="s">
        <v>118</v>
      </c>
      <c r="B456" s="16">
        <v>21</v>
      </c>
      <c r="C456" s="16">
        <v>10</v>
      </c>
      <c r="D456" s="16">
        <v>9</v>
      </c>
      <c r="E456" s="16">
        <v>8</v>
      </c>
      <c r="F456" s="16">
        <v>7</v>
      </c>
      <c r="G456" s="16">
        <v>2</v>
      </c>
      <c r="H456" s="16">
        <v>1</v>
      </c>
      <c r="I456" s="16">
        <v>1</v>
      </c>
      <c r="N456" s="16">
        <f t="shared" si="0"/>
        <v>59</v>
      </c>
    </row>
    <row r="457" spans="1:14">
      <c r="A457" s="16" t="s">
        <v>115</v>
      </c>
      <c r="B457" s="16">
        <v>16</v>
      </c>
      <c r="C457" s="16">
        <v>8</v>
      </c>
      <c r="D457" s="16">
        <v>7</v>
      </c>
      <c r="E457" s="16">
        <v>6</v>
      </c>
      <c r="F457" s="16">
        <v>7</v>
      </c>
      <c r="G457" s="16">
        <v>2</v>
      </c>
      <c r="H457" s="16">
        <v>1</v>
      </c>
      <c r="I457" s="16">
        <v>2</v>
      </c>
      <c r="N457" s="16">
        <f t="shared" si="0"/>
        <v>49</v>
      </c>
    </row>
    <row r="458" spans="1:14">
      <c r="A458" s="16" t="s">
        <v>22</v>
      </c>
      <c r="B458" s="16">
        <v>11</v>
      </c>
      <c r="C458" s="16">
        <v>6</v>
      </c>
      <c r="D458" s="16">
        <v>5</v>
      </c>
      <c r="E458" s="16">
        <v>2</v>
      </c>
      <c r="F458" s="16">
        <v>3</v>
      </c>
      <c r="N458" s="16">
        <f t="shared" si="0"/>
        <v>27</v>
      </c>
    </row>
    <row r="459" spans="1:14">
      <c r="A459" s="16" t="s">
        <v>113</v>
      </c>
      <c r="B459" s="16">
        <v>20</v>
      </c>
      <c r="C459" s="16">
        <v>13</v>
      </c>
      <c r="D459" s="16">
        <v>8</v>
      </c>
      <c r="E459" s="16">
        <v>7</v>
      </c>
      <c r="F459" s="16">
        <v>5</v>
      </c>
      <c r="G459" s="16">
        <v>1</v>
      </c>
      <c r="H459" s="16">
        <v>1</v>
      </c>
      <c r="N459" s="16">
        <f t="shared" si="0"/>
        <v>55</v>
      </c>
    </row>
    <row r="460" spans="1:14">
      <c r="A460" s="16" t="s">
        <v>112</v>
      </c>
      <c r="B460" s="16">
        <v>23</v>
      </c>
      <c r="C460" s="16">
        <v>9</v>
      </c>
      <c r="D460" s="16">
        <v>21</v>
      </c>
      <c r="E460" s="16">
        <v>11</v>
      </c>
      <c r="F460" s="16">
        <v>10</v>
      </c>
      <c r="G460" s="16">
        <v>1</v>
      </c>
      <c r="H460" s="16">
        <v>1</v>
      </c>
      <c r="N460" s="16">
        <f t="shared" si="0"/>
        <v>76</v>
      </c>
    </row>
    <row r="461" spans="1:14">
      <c r="A461" s="16" t="s">
        <v>111</v>
      </c>
      <c r="B461" s="16">
        <v>12</v>
      </c>
      <c r="C461" s="16">
        <v>5</v>
      </c>
      <c r="D461" s="16">
        <v>3</v>
      </c>
      <c r="E461" s="16">
        <v>4</v>
      </c>
      <c r="F461" s="16">
        <v>2</v>
      </c>
      <c r="G461" s="16">
        <v>1</v>
      </c>
      <c r="N461" s="16">
        <f t="shared" si="0"/>
        <v>27</v>
      </c>
    </row>
    <row r="462" spans="1:14">
      <c r="A462" s="16" t="s">
        <v>110</v>
      </c>
      <c r="B462" s="16">
        <v>6</v>
      </c>
      <c r="C462" s="16">
        <v>3</v>
      </c>
      <c r="D462" s="16">
        <v>2</v>
      </c>
      <c r="E462" s="16">
        <v>2</v>
      </c>
      <c r="F462" s="16">
        <v>1</v>
      </c>
      <c r="N462" s="16">
        <f t="shared" si="0"/>
        <v>14</v>
      </c>
    </row>
    <row r="463" spans="1:14">
      <c r="A463" s="16" t="s">
        <v>109</v>
      </c>
      <c r="B463" s="16">
        <v>19</v>
      </c>
      <c r="C463" s="16">
        <v>9</v>
      </c>
      <c r="D463" s="16">
        <v>7</v>
      </c>
      <c r="E463" s="16">
        <v>9</v>
      </c>
      <c r="F463" s="16">
        <v>5</v>
      </c>
      <c r="G463" s="16">
        <v>1</v>
      </c>
      <c r="H463" s="16">
        <v>2</v>
      </c>
      <c r="I463" s="16">
        <v>1</v>
      </c>
      <c r="N463" s="16">
        <f t="shared" si="0"/>
        <v>53</v>
      </c>
    </row>
    <row r="464" spans="1:14">
      <c r="A464" s="16" t="s">
        <v>119</v>
      </c>
      <c r="B464" s="16">
        <f t="shared" ref="B464:I464" si="1">SUM(B453:B463)</f>
        <v>166</v>
      </c>
      <c r="C464" s="16">
        <f t="shared" si="1"/>
        <v>86</v>
      </c>
      <c r="D464" s="16">
        <f t="shared" si="1"/>
        <v>75</v>
      </c>
      <c r="E464" s="16">
        <f t="shared" si="1"/>
        <v>63</v>
      </c>
      <c r="F464" s="16">
        <f t="shared" si="1"/>
        <v>52</v>
      </c>
      <c r="G464" s="16">
        <f t="shared" si="1"/>
        <v>9</v>
      </c>
      <c r="H464" s="16">
        <f t="shared" si="1"/>
        <v>8</v>
      </c>
      <c r="I464" s="16">
        <f t="shared" si="1"/>
        <v>6</v>
      </c>
      <c r="N464" s="16">
        <f t="shared" si="0"/>
        <v>465</v>
      </c>
    </row>
    <row r="466" spans="1:15">
      <c r="A466" s="5" t="s">
        <v>28</v>
      </c>
      <c r="B466" s="71">
        <v>155</v>
      </c>
      <c r="C466" s="71">
        <v>86</v>
      </c>
      <c r="D466" s="71">
        <v>73</v>
      </c>
      <c r="E466" s="71">
        <v>64</v>
      </c>
      <c r="F466" s="71">
        <v>53</v>
      </c>
      <c r="G466" s="71">
        <v>12</v>
      </c>
      <c r="H466" s="71">
        <v>11</v>
      </c>
      <c r="I466" s="71">
        <v>9</v>
      </c>
      <c r="J466" s="71">
        <v>0</v>
      </c>
      <c r="K466" s="71">
        <v>2</v>
      </c>
      <c r="L466" s="71">
        <v>0</v>
      </c>
      <c r="M466" s="71">
        <v>0</v>
      </c>
      <c r="N466" s="71">
        <f>SUM(B466:M466)</f>
        <v>465</v>
      </c>
      <c r="O466" s="4"/>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401"/>
  <sheetViews>
    <sheetView topLeftCell="A379" workbookViewId="0">
      <selection activeCell="A387" sqref="A387:XFD401"/>
    </sheetView>
  </sheetViews>
  <sheetFormatPr baseColWidth="10" defaultColWidth="8.83203125" defaultRowHeight="14"/>
  <cols>
    <col min="2" max="2" width="12.1640625" style="4" customWidth="1"/>
    <col min="3" max="3" width="10.6640625" style="4" bestFit="1" customWidth="1"/>
    <col min="4" max="9" width="9.6640625" style="4" bestFit="1" customWidth="1"/>
    <col min="10" max="10" width="11.83203125" style="4" customWidth="1"/>
    <col min="11" max="11" width="10.33203125" style="4" customWidth="1"/>
    <col min="12" max="12" width="10.6640625" style="4" customWidth="1"/>
    <col min="13" max="13" width="10.83203125" style="4" customWidth="1"/>
    <col min="14" max="14" width="11" style="4" customWidth="1"/>
    <col min="15" max="15" width="14.5" style="4" customWidth="1"/>
    <col min="16" max="16" width="12.5" style="4" customWidth="1"/>
    <col min="17" max="17" width="10.33203125" customWidth="1"/>
    <col min="18" max="18" width="9.83203125" customWidth="1"/>
    <col min="19" max="19" width="11.1640625" customWidth="1"/>
    <col min="20" max="20" width="9.83203125" customWidth="1"/>
  </cols>
  <sheetData>
    <row r="1" spans="1:32" s="2" customFormat="1">
      <c r="B1" s="3" t="s">
        <v>0</v>
      </c>
      <c r="C1" s="3"/>
      <c r="D1" s="3"/>
      <c r="E1" s="3"/>
      <c r="F1" s="3"/>
      <c r="G1" s="3"/>
      <c r="H1" s="3"/>
      <c r="I1" s="3"/>
      <c r="J1" s="3"/>
      <c r="K1" s="3"/>
      <c r="L1" s="3"/>
      <c r="M1" s="3"/>
      <c r="N1" s="3"/>
      <c r="O1" s="3"/>
      <c r="P1" s="3"/>
      <c r="Q1" s="1"/>
      <c r="R1" s="1"/>
      <c r="S1" s="1"/>
    </row>
    <row r="2" spans="1:32" s="2" customFormat="1">
      <c r="B2" s="3" t="s">
        <v>1</v>
      </c>
      <c r="C2" s="3"/>
      <c r="D2" s="3"/>
      <c r="E2" s="3"/>
      <c r="F2" s="3"/>
      <c r="G2" s="3"/>
      <c r="H2" s="3"/>
      <c r="I2" s="3"/>
      <c r="J2" s="3"/>
      <c r="K2" s="3"/>
      <c r="L2" s="3"/>
      <c r="M2" s="3"/>
      <c r="N2" s="3"/>
      <c r="O2" s="3"/>
      <c r="P2" s="3"/>
      <c r="Q2" s="1"/>
      <c r="R2" s="1"/>
      <c r="S2" s="1"/>
    </row>
    <row r="3" spans="1:32" s="2" customFormat="1">
      <c r="B3" s="3" t="s">
        <v>2</v>
      </c>
      <c r="C3" s="3"/>
      <c r="D3" s="3"/>
      <c r="E3" s="3"/>
      <c r="F3" s="3"/>
      <c r="G3" s="3"/>
      <c r="H3" s="3"/>
      <c r="I3" s="3"/>
      <c r="J3" s="3"/>
      <c r="K3" s="3"/>
      <c r="L3" s="3"/>
      <c r="M3" s="3"/>
      <c r="N3" s="3"/>
      <c r="O3" s="3"/>
      <c r="P3" s="3"/>
      <c r="Q3" s="1"/>
      <c r="R3" s="1"/>
      <c r="S3" s="1"/>
    </row>
    <row r="4" spans="1:32" s="2" customFormat="1">
      <c r="B4" s="5" t="s">
        <v>158</v>
      </c>
      <c r="C4" s="3"/>
      <c r="D4" s="3"/>
      <c r="E4" s="3"/>
      <c r="F4" s="3"/>
      <c r="G4" s="3"/>
      <c r="H4" s="3"/>
      <c r="I4" s="3"/>
      <c r="J4" s="3"/>
      <c r="K4" s="3"/>
      <c r="L4" s="3"/>
      <c r="M4" s="3"/>
      <c r="N4" s="3"/>
      <c r="O4" s="3"/>
      <c r="P4" s="3"/>
      <c r="Q4" s="1"/>
      <c r="R4" s="1"/>
      <c r="S4" s="1"/>
    </row>
    <row r="5" spans="1:32" s="2" customFormat="1">
      <c r="B5" s="3" t="s">
        <v>157</v>
      </c>
      <c r="C5" s="3"/>
    </row>
    <row r="6" spans="1:32" s="2" customFormat="1">
      <c r="B6" s="3" t="s">
        <v>156</v>
      </c>
      <c r="C6" s="3"/>
    </row>
    <row r="7" spans="1:32" s="2" customFormat="1">
      <c r="B7" s="3"/>
      <c r="C7" s="3"/>
    </row>
    <row r="8" spans="1:32">
      <c r="B8" s="3" t="s">
        <v>159</v>
      </c>
      <c r="D8" s="16" t="s">
        <v>134</v>
      </c>
      <c r="E8" s="16" t="s">
        <v>136</v>
      </c>
      <c r="F8" s="16" t="s">
        <v>147</v>
      </c>
      <c r="G8" s="16" t="s">
        <v>128</v>
      </c>
      <c r="H8" s="16" t="s">
        <v>138</v>
      </c>
      <c r="I8" s="16" t="s">
        <v>151</v>
      </c>
      <c r="J8" s="16" t="s">
        <v>120</v>
      </c>
      <c r="K8" s="16" t="s">
        <v>144</v>
      </c>
      <c r="L8" s="16" t="s">
        <v>153</v>
      </c>
      <c r="M8" s="16" t="s">
        <v>149</v>
      </c>
      <c r="N8" s="16" t="s">
        <v>132</v>
      </c>
      <c r="O8" s="16" t="s">
        <v>130</v>
      </c>
      <c r="P8" s="16" t="s">
        <v>126</v>
      </c>
      <c r="Q8" s="16" t="s">
        <v>142</v>
      </c>
      <c r="R8" s="16" t="s">
        <v>140</v>
      </c>
      <c r="S8" s="16" t="s">
        <v>146</v>
      </c>
    </row>
    <row r="9" spans="1:32" s="2" customFormat="1">
      <c r="B9" s="5"/>
      <c r="C9" s="5"/>
      <c r="D9" s="16" t="s">
        <v>135</v>
      </c>
      <c r="E9" s="16" t="s">
        <v>137</v>
      </c>
      <c r="F9" s="16" t="s">
        <v>148</v>
      </c>
      <c r="G9" s="16" t="s">
        <v>129</v>
      </c>
      <c r="H9" s="16" t="s">
        <v>139</v>
      </c>
      <c r="I9" s="16" t="s">
        <v>152</v>
      </c>
      <c r="J9" s="16" t="s">
        <v>121</v>
      </c>
      <c r="K9" s="16" t="s">
        <v>145</v>
      </c>
      <c r="L9" s="16" t="s">
        <v>154</v>
      </c>
      <c r="M9" s="16" t="s">
        <v>150</v>
      </c>
      <c r="N9" s="16" t="s">
        <v>133</v>
      </c>
      <c r="O9" s="16" t="s">
        <v>131</v>
      </c>
      <c r="P9" s="16" t="s">
        <v>127</v>
      </c>
      <c r="Q9" s="16" t="s">
        <v>143</v>
      </c>
      <c r="R9" s="16" t="s">
        <v>141</v>
      </c>
      <c r="S9" s="16" t="s">
        <v>145</v>
      </c>
    </row>
    <row r="10" spans="1:32" s="13" customFormat="1">
      <c r="B10" s="5"/>
      <c r="C10" s="5"/>
      <c r="D10" s="16">
        <v>100636</v>
      </c>
      <c r="E10" s="16">
        <v>91063</v>
      </c>
      <c r="F10" s="16">
        <v>89756</v>
      </c>
      <c r="G10" s="16">
        <v>88393</v>
      </c>
      <c r="H10" s="16">
        <v>85117</v>
      </c>
      <c r="I10" s="16">
        <v>79003</v>
      </c>
      <c r="J10" s="16">
        <v>78384</v>
      </c>
      <c r="K10" s="16">
        <v>77654</v>
      </c>
      <c r="L10" s="16">
        <v>71227</v>
      </c>
      <c r="M10" s="16">
        <v>59712</v>
      </c>
      <c r="N10" s="16">
        <v>54530</v>
      </c>
      <c r="O10" s="16">
        <v>51627</v>
      </c>
      <c r="P10" s="16">
        <v>46922</v>
      </c>
      <c r="Q10" s="16">
        <v>45702</v>
      </c>
      <c r="R10" s="16">
        <v>44103</v>
      </c>
      <c r="S10" s="16">
        <v>42664</v>
      </c>
    </row>
    <row r="11" spans="1:32" s="2" customFormat="1">
      <c r="B11" s="3"/>
      <c r="C11" s="3"/>
      <c r="D11" s="3"/>
      <c r="E11" s="3"/>
      <c r="F11" s="3"/>
      <c r="G11" s="3"/>
      <c r="H11" s="3"/>
      <c r="I11" s="3"/>
      <c r="J11" s="3"/>
      <c r="K11" s="3"/>
      <c r="L11" s="3"/>
      <c r="M11" s="3"/>
      <c r="N11" s="16" t="s">
        <v>134</v>
      </c>
      <c r="O11" s="16" t="s">
        <v>136</v>
      </c>
      <c r="P11" s="16" t="s">
        <v>147</v>
      </c>
      <c r="Q11" s="16" t="s">
        <v>128</v>
      </c>
      <c r="R11" s="16" t="s">
        <v>138</v>
      </c>
      <c r="S11" s="16" t="s">
        <v>151</v>
      </c>
      <c r="T11" s="16" t="s">
        <v>120</v>
      </c>
      <c r="U11" s="16" t="s">
        <v>144</v>
      </c>
      <c r="V11" s="16" t="s">
        <v>153</v>
      </c>
      <c r="W11" s="16" t="s">
        <v>149</v>
      </c>
      <c r="X11" s="16" t="s">
        <v>132</v>
      </c>
      <c r="Y11" s="16" t="s">
        <v>130</v>
      </c>
      <c r="Z11" s="16" t="s">
        <v>126</v>
      </c>
      <c r="AA11" s="16" t="s">
        <v>142</v>
      </c>
      <c r="AB11" s="16" t="s">
        <v>140</v>
      </c>
      <c r="AC11" s="16" t="s">
        <v>146</v>
      </c>
    </row>
    <row r="12" spans="1:32" s="2" customFormat="1">
      <c r="B12" s="3"/>
      <c r="C12" s="6" t="s">
        <v>3</v>
      </c>
      <c r="D12" s="6" t="s">
        <v>4</v>
      </c>
      <c r="E12" s="6" t="s">
        <v>5</v>
      </c>
      <c r="F12" s="6" t="s">
        <v>6</v>
      </c>
      <c r="G12" s="6" t="s">
        <v>7</v>
      </c>
      <c r="H12" s="6" t="s">
        <v>8</v>
      </c>
      <c r="I12" s="6" t="s">
        <v>9</v>
      </c>
      <c r="J12" s="6" t="s">
        <v>10</v>
      </c>
      <c r="K12" s="6" t="s">
        <v>11</v>
      </c>
      <c r="L12" s="6" t="s">
        <v>12</v>
      </c>
      <c r="M12" s="6" t="s">
        <v>13</v>
      </c>
      <c r="N12" s="16" t="s">
        <v>135</v>
      </c>
      <c r="O12" s="16" t="s">
        <v>137</v>
      </c>
      <c r="P12" s="16" t="s">
        <v>148</v>
      </c>
      <c r="Q12" s="16" t="s">
        <v>129</v>
      </c>
      <c r="R12" s="16" t="s">
        <v>139</v>
      </c>
      <c r="S12" s="16" t="s">
        <v>152</v>
      </c>
      <c r="T12" s="16" t="s">
        <v>121</v>
      </c>
      <c r="U12" s="16" t="s">
        <v>145</v>
      </c>
      <c r="V12" s="16" t="s">
        <v>154</v>
      </c>
      <c r="W12" s="16" t="s">
        <v>150</v>
      </c>
      <c r="X12" s="16" t="s">
        <v>133</v>
      </c>
      <c r="Y12" s="16" t="s">
        <v>131</v>
      </c>
      <c r="Z12" s="16" t="s">
        <v>127</v>
      </c>
      <c r="AA12" s="16" t="s">
        <v>143</v>
      </c>
      <c r="AB12" s="16" t="s">
        <v>141</v>
      </c>
      <c r="AC12" s="16" t="s">
        <v>145</v>
      </c>
      <c r="AD12" s="1"/>
      <c r="AE12" s="1"/>
      <c r="AF12" s="1"/>
    </row>
    <row r="13" spans="1:32" s="2" customFormat="1">
      <c r="B13" s="5" t="s">
        <v>28</v>
      </c>
      <c r="C13" s="7">
        <v>17658916</v>
      </c>
      <c r="D13" s="7">
        <v>9775991</v>
      </c>
      <c r="E13" s="7">
        <v>8382699</v>
      </c>
      <c r="F13" s="7">
        <v>7314236</v>
      </c>
      <c r="G13" s="7">
        <v>6062962</v>
      </c>
      <c r="H13" s="7">
        <v>1414919</v>
      </c>
      <c r="I13" s="8">
        <v>1314441</v>
      </c>
      <c r="J13" s="8">
        <v>1028721</v>
      </c>
      <c r="K13" s="7">
        <v>16597</v>
      </c>
      <c r="L13" s="7">
        <v>260111</v>
      </c>
      <c r="M13" s="7">
        <v>104854</v>
      </c>
      <c r="N13" s="16">
        <v>100636</v>
      </c>
      <c r="O13" s="16">
        <v>91063</v>
      </c>
      <c r="P13" s="16">
        <v>89756</v>
      </c>
      <c r="Q13" s="16">
        <v>88393</v>
      </c>
      <c r="R13" s="16">
        <v>85117</v>
      </c>
      <c r="S13" s="16">
        <v>79003</v>
      </c>
      <c r="T13" s="16">
        <v>78384</v>
      </c>
      <c r="U13" s="16">
        <v>77654</v>
      </c>
      <c r="V13" s="16">
        <v>71227</v>
      </c>
      <c r="W13" s="16">
        <v>59712</v>
      </c>
      <c r="X13" s="16">
        <v>54530</v>
      </c>
      <c r="Y13" s="16">
        <v>51627</v>
      </c>
      <c r="Z13" s="16">
        <v>46922</v>
      </c>
      <c r="AA13" s="16">
        <v>45702</v>
      </c>
      <c r="AB13" s="16">
        <v>44103</v>
      </c>
      <c r="AC13" s="16">
        <v>42664</v>
      </c>
      <c r="AD13" s="1"/>
      <c r="AE13" s="1"/>
      <c r="AF13" s="1"/>
    </row>
    <row r="14" spans="1:32" s="22" customFormat="1">
      <c r="B14" s="20" t="s">
        <v>38</v>
      </c>
      <c r="C14" s="20">
        <v>151</v>
      </c>
      <c r="D14" s="20">
        <v>83</v>
      </c>
      <c r="E14" s="20">
        <v>72</v>
      </c>
      <c r="F14" s="20">
        <v>62</v>
      </c>
      <c r="G14" s="20">
        <v>52</v>
      </c>
      <c r="H14" s="20">
        <v>12</v>
      </c>
      <c r="I14" s="14">
        <v>11</v>
      </c>
      <c r="J14" s="14">
        <v>9</v>
      </c>
      <c r="K14" s="20"/>
      <c r="L14" s="20">
        <v>2</v>
      </c>
      <c r="M14" s="20">
        <v>1</v>
      </c>
      <c r="N14" s="20">
        <v>1</v>
      </c>
      <c r="O14" s="20">
        <v>1</v>
      </c>
      <c r="P14" s="20">
        <v>1</v>
      </c>
      <c r="Q14" s="20">
        <v>1</v>
      </c>
      <c r="R14" s="20">
        <v>1</v>
      </c>
      <c r="S14" s="20">
        <v>1</v>
      </c>
      <c r="T14" s="22">
        <v>1</v>
      </c>
      <c r="U14" s="22">
        <v>1</v>
      </c>
      <c r="V14" s="22">
        <v>1</v>
      </c>
      <c r="W14" s="22">
        <v>1</v>
      </c>
      <c r="AD14" s="22">
        <f>SUM(C14:AC14)</f>
        <v>465</v>
      </c>
    </row>
    <row r="15" spans="1:32" s="2" customFormat="1">
      <c r="C15" s="9"/>
      <c r="D15" s="9"/>
      <c r="E15" s="9"/>
      <c r="F15" s="9"/>
      <c r="G15" s="9"/>
      <c r="H15" s="9"/>
      <c r="I15" s="10"/>
      <c r="J15" s="10"/>
      <c r="K15" s="9"/>
      <c r="L15" s="9"/>
      <c r="M15" s="9"/>
      <c r="N15" s="9"/>
      <c r="O15" s="9"/>
      <c r="P15" s="9"/>
      <c r="Q15" s="1"/>
      <c r="R15" s="1"/>
      <c r="S15" s="1"/>
    </row>
    <row r="16" spans="1:32">
      <c r="A16" s="2" t="s">
        <v>1652</v>
      </c>
    </row>
    <row r="17" spans="1:29">
      <c r="A17">
        <v>1</v>
      </c>
      <c r="B17" s="4">
        <v>1</v>
      </c>
      <c r="C17" s="11">
        <v>17658916</v>
      </c>
      <c r="D17" s="11">
        <v>9775991</v>
      </c>
      <c r="E17" s="11">
        <v>8382699</v>
      </c>
      <c r="F17" s="11">
        <v>7314236</v>
      </c>
      <c r="G17" s="11">
        <v>6062962</v>
      </c>
      <c r="H17" s="11">
        <v>1414919</v>
      </c>
      <c r="I17" s="11">
        <v>1314441</v>
      </c>
      <c r="J17" s="11">
        <v>1028721</v>
      </c>
      <c r="K17" s="8">
        <v>16597</v>
      </c>
      <c r="L17" s="11">
        <v>260111</v>
      </c>
      <c r="M17" s="11">
        <v>104854</v>
      </c>
      <c r="N17" s="64">
        <v>100636</v>
      </c>
      <c r="O17" s="64">
        <v>91063</v>
      </c>
      <c r="P17" s="64">
        <v>89756</v>
      </c>
      <c r="Q17" s="64">
        <v>88393</v>
      </c>
      <c r="R17" s="64">
        <v>85117</v>
      </c>
      <c r="S17" s="64">
        <v>79003</v>
      </c>
      <c r="T17" s="64">
        <v>78384</v>
      </c>
      <c r="U17" s="64">
        <v>77654</v>
      </c>
      <c r="V17" s="64">
        <v>71227</v>
      </c>
      <c r="W17" s="64">
        <v>59712</v>
      </c>
      <c r="X17" s="16">
        <v>54530</v>
      </c>
      <c r="Y17" s="16">
        <v>51627</v>
      </c>
      <c r="Z17" s="16">
        <v>46922</v>
      </c>
      <c r="AA17" s="16">
        <v>45702</v>
      </c>
      <c r="AB17" s="16">
        <v>44103</v>
      </c>
      <c r="AC17" s="16">
        <v>42664</v>
      </c>
    </row>
    <row r="18" spans="1:29">
      <c r="A18">
        <v>2</v>
      </c>
      <c r="B18" s="4">
        <v>3</v>
      </c>
      <c r="C18" s="11">
        <v>5886305.333333333</v>
      </c>
      <c r="D18" s="11">
        <v>3258663.6666666665</v>
      </c>
      <c r="E18" s="11">
        <v>2794233</v>
      </c>
      <c r="F18" s="11">
        <v>2438078.6666666665</v>
      </c>
      <c r="G18" s="11">
        <v>2020987.3333333333</v>
      </c>
      <c r="H18" s="11">
        <v>471639.66666666669</v>
      </c>
      <c r="I18" s="11">
        <v>438147</v>
      </c>
      <c r="J18" s="11">
        <v>342907</v>
      </c>
      <c r="K18" s="7">
        <v>5532.333333333333</v>
      </c>
      <c r="L18" s="11">
        <v>86703.666666666672</v>
      </c>
      <c r="M18" s="7">
        <v>34951.333333333336</v>
      </c>
      <c r="N18" s="16">
        <v>33545.333333333336</v>
      </c>
      <c r="O18" s="16">
        <v>30354.333333333332</v>
      </c>
      <c r="P18" s="16">
        <v>29918.666666666668</v>
      </c>
      <c r="Q18" s="16">
        <v>29464.333333333332</v>
      </c>
      <c r="R18" s="16">
        <v>28372.333333333332</v>
      </c>
      <c r="S18" s="16">
        <v>26334.333333333332</v>
      </c>
      <c r="T18" s="16">
        <v>26128</v>
      </c>
      <c r="U18" s="16">
        <v>25884.666666666668</v>
      </c>
      <c r="V18" s="16">
        <v>23742.333333333332</v>
      </c>
      <c r="W18" s="16">
        <v>19904</v>
      </c>
      <c r="X18" s="16">
        <v>18176.666666666668</v>
      </c>
      <c r="Y18" s="16">
        <v>17209</v>
      </c>
      <c r="Z18" s="16">
        <v>15640.666666666666</v>
      </c>
      <c r="AA18" s="16">
        <v>15234</v>
      </c>
      <c r="AB18" s="16">
        <v>14701</v>
      </c>
      <c r="AC18" s="16">
        <v>14221.333333333334</v>
      </c>
    </row>
    <row r="19" spans="1:29">
      <c r="A19">
        <v>3</v>
      </c>
      <c r="B19" s="4">
        <v>5</v>
      </c>
      <c r="C19" s="11">
        <v>3531783.2</v>
      </c>
      <c r="D19" s="11">
        <v>1955198.2</v>
      </c>
      <c r="E19" s="11">
        <v>1676539.8</v>
      </c>
      <c r="F19" s="11">
        <v>1462847.2</v>
      </c>
      <c r="G19" s="11">
        <v>1212592.3999999999</v>
      </c>
      <c r="H19" s="11">
        <v>282983.8</v>
      </c>
      <c r="I19" s="11">
        <v>262888.2</v>
      </c>
      <c r="J19" s="11">
        <v>205744.2</v>
      </c>
      <c r="K19" s="7">
        <v>3319.4</v>
      </c>
      <c r="L19" s="7">
        <v>52022.2</v>
      </c>
      <c r="M19" s="7">
        <v>20970.8</v>
      </c>
      <c r="N19" s="16">
        <v>20127.2</v>
      </c>
      <c r="O19" s="16">
        <v>18212.599999999999</v>
      </c>
      <c r="P19" s="16">
        <v>17951.2</v>
      </c>
      <c r="Q19" s="16">
        <v>17678.599999999999</v>
      </c>
      <c r="R19" s="16">
        <v>17023.400000000001</v>
      </c>
      <c r="S19" s="16">
        <v>15800.6</v>
      </c>
      <c r="T19" s="16">
        <v>15676.8</v>
      </c>
      <c r="U19" s="16">
        <v>15530.8</v>
      </c>
      <c r="V19" s="16">
        <v>14245.4</v>
      </c>
      <c r="W19" s="16">
        <v>11942.4</v>
      </c>
      <c r="X19" s="16">
        <v>10906</v>
      </c>
      <c r="Y19" s="16">
        <v>10325.4</v>
      </c>
      <c r="Z19" s="16">
        <v>9384.4</v>
      </c>
      <c r="AA19" s="16">
        <v>9140.4</v>
      </c>
      <c r="AB19" s="16">
        <v>8820.6</v>
      </c>
      <c r="AC19" s="16">
        <v>8532.7999999999993</v>
      </c>
    </row>
    <row r="20" spans="1:29">
      <c r="A20">
        <v>4</v>
      </c>
      <c r="B20" s="4">
        <v>7</v>
      </c>
      <c r="C20" s="11">
        <v>2522702.2857142859</v>
      </c>
      <c r="D20" s="11">
        <v>1396570.142857143</v>
      </c>
      <c r="E20" s="11">
        <v>1197528.4285714286</v>
      </c>
      <c r="F20" s="11">
        <v>1044890.8571428572</v>
      </c>
      <c r="G20" s="11">
        <v>866137.42857142852</v>
      </c>
      <c r="H20" s="11">
        <v>202131.28571428571</v>
      </c>
      <c r="I20" s="11">
        <v>187777.28571428571</v>
      </c>
      <c r="J20" s="11">
        <v>146960.14285714287</v>
      </c>
      <c r="K20" s="7">
        <v>2371</v>
      </c>
      <c r="L20" s="7">
        <v>37158.714285714283</v>
      </c>
      <c r="M20" s="7">
        <v>14979.142857142857</v>
      </c>
      <c r="N20" s="16">
        <v>14376.571428571429</v>
      </c>
      <c r="O20" s="16">
        <v>13009</v>
      </c>
      <c r="P20" s="16">
        <v>12822.285714285714</v>
      </c>
      <c r="Q20" s="16">
        <v>12627.571428571429</v>
      </c>
      <c r="R20" s="16">
        <v>12159.571428571429</v>
      </c>
      <c r="S20" s="16">
        <v>11286.142857142857</v>
      </c>
      <c r="T20" s="16">
        <v>11197.714285714286</v>
      </c>
      <c r="U20" s="16">
        <v>11093.428571428571</v>
      </c>
      <c r="V20" s="16">
        <v>10175.285714285714</v>
      </c>
      <c r="W20" s="16">
        <v>8530.2857142857138</v>
      </c>
      <c r="X20" s="16">
        <v>7790</v>
      </c>
      <c r="Y20" s="16">
        <v>7375.2857142857147</v>
      </c>
      <c r="Z20" s="16">
        <v>6703.1428571428569</v>
      </c>
      <c r="AA20" s="16">
        <v>6528.8571428571431</v>
      </c>
      <c r="AB20" s="16">
        <v>6300.4285714285716</v>
      </c>
      <c r="AC20" s="16">
        <v>6094.8571428571431</v>
      </c>
    </row>
    <row r="21" spans="1:29">
      <c r="A21">
        <v>5</v>
      </c>
      <c r="B21" s="4">
        <v>9</v>
      </c>
      <c r="C21" s="11">
        <v>1962101.7777777778</v>
      </c>
      <c r="D21" s="11">
        <v>1086221.2222222222</v>
      </c>
      <c r="E21" s="11">
        <v>931411</v>
      </c>
      <c r="F21" s="11">
        <v>812692.88888888888</v>
      </c>
      <c r="G21" s="11">
        <v>673662.4444444445</v>
      </c>
      <c r="H21" s="11">
        <v>157213.22222222222</v>
      </c>
      <c r="I21" s="11">
        <v>146049</v>
      </c>
      <c r="J21" s="11">
        <v>114302.33333333333</v>
      </c>
      <c r="K21" s="7">
        <v>1844.1111111111111</v>
      </c>
      <c r="L21" s="7">
        <v>28901.222222222223</v>
      </c>
      <c r="M21" s="7">
        <v>11650.444444444445</v>
      </c>
      <c r="N21" s="16">
        <v>11181.777777777777</v>
      </c>
      <c r="O21" s="16">
        <v>10118.111111111111</v>
      </c>
      <c r="P21" s="16">
        <v>9972.8888888888887</v>
      </c>
      <c r="Q21" s="16">
        <v>9821.4444444444453</v>
      </c>
      <c r="R21" s="16">
        <v>9457.4444444444453</v>
      </c>
      <c r="S21" s="16">
        <v>8778.1111111111113</v>
      </c>
      <c r="T21" s="16">
        <v>8709.3333333333339</v>
      </c>
      <c r="U21" s="16">
        <v>8628.2222222222226</v>
      </c>
      <c r="V21" s="16">
        <v>7914.1111111111113</v>
      </c>
      <c r="W21" s="16">
        <v>6634.666666666667</v>
      </c>
      <c r="X21" s="16">
        <v>6058.8888888888887</v>
      </c>
      <c r="Y21" s="16">
        <v>5736.333333333333</v>
      </c>
      <c r="Z21" s="16">
        <v>5213.5555555555557</v>
      </c>
      <c r="AA21" s="16">
        <v>5078</v>
      </c>
      <c r="AB21" s="16">
        <v>4900.333333333333</v>
      </c>
      <c r="AC21" s="16">
        <v>4740.4444444444443</v>
      </c>
    </row>
    <row r="22" spans="1:29">
      <c r="A22">
        <v>6</v>
      </c>
      <c r="B22" s="4">
        <v>11</v>
      </c>
      <c r="C22" s="11">
        <v>1605356</v>
      </c>
      <c r="D22" s="11">
        <v>888726.45454545459</v>
      </c>
      <c r="E22" s="11">
        <v>762063.54545454541</v>
      </c>
      <c r="F22" s="11">
        <v>664930.54545454541</v>
      </c>
      <c r="G22" s="11">
        <v>551178.36363636365</v>
      </c>
      <c r="H22" s="11">
        <v>128629</v>
      </c>
      <c r="I22" s="11">
        <v>119494.63636363637</v>
      </c>
      <c r="J22" s="11">
        <v>93520.090909090912</v>
      </c>
      <c r="K22" s="7">
        <v>1508.8181818181818</v>
      </c>
      <c r="L22" s="7">
        <v>23646.454545454544</v>
      </c>
      <c r="M22" s="7">
        <v>9532.181818181818</v>
      </c>
      <c r="N22" s="16">
        <v>9148.7272727272721</v>
      </c>
      <c r="O22" s="16">
        <v>8278.454545454546</v>
      </c>
      <c r="P22" s="16">
        <v>8159.636363636364</v>
      </c>
      <c r="Q22" s="16">
        <v>8035.727272727273</v>
      </c>
      <c r="R22" s="16">
        <v>7737.909090909091</v>
      </c>
      <c r="S22" s="16">
        <v>7182.090909090909</v>
      </c>
      <c r="T22" s="16">
        <v>7125.818181818182</v>
      </c>
      <c r="U22" s="16">
        <v>7059.454545454545</v>
      </c>
      <c r="V22" s="16">
        <v>6475.181818181818</v>
      </c>
      <c r="W22" s="16">
        <v>5428.363636363636</v>
      </c>
      <c r="X22" s="16">
        <v>4957.272727272727</v>
      </c>
      <c r="Y22" s="16">
        <v>4693.363636363636</v>
      </c>
      <c r="Z22" s="16">
        <v>4265.636363636364</v>
      </c>
      <c r="AA22" s="16">
        <v>4154.727272727273</v>
      </c>
      <c r="AB22" s="16">
        <v>4009.3636363636365</v>
      </c>
      <c r="AC22" s="16">
        <v>3878.5454545454545</v>
      </c>
    </row>
    <row r="23" spans="1:29">
      <c r="A23">
        <v>7</v>
      </c>
      <c r="B23" s="4">
        <v>13</v>
      </c>
      <c r="C23" s="11">
        <v>1358378.1538461538</v>
      </c>
      <c r="D23" s="11">
        <v>751999.30769230775</v>
      </c>
      <c r="E23" s="11">
        <v>644823</v>
      </c>
      <c r="F23" s="11">
        <v>562633.5384615385</v>
      </c>
      <c r="G23" s="11">
        <v>466381.69230769231</v>
      </c>
      <c r="H23" s="11">
        <v>108839.92307692308</v>
      </c>
      <c r="I23" s="11">
        <v>101110.84615384616</v>
      </c>
      <c r="J23" s="11">
        <v>79132.38461538461</v>
      </c>
      <c r="K23" s="7">
        <v>1276.6923076923076</v>
      </c>
      <c r="L23" s="7">
        <v>20008.538461538461</v>
      </c>
      <c r="M23" s="7">
        <v>8065.6923076923076</v>
      </c>
      <c r="N23" s="16">
        <v>7741.2307692307695</v>
      </c>
      <c r="O23" s="16">
        <v>7004.8461538461543</v>
      </c>
      <c r="P23" s="16">
        <v>6904.3076923076924</v>
      </c>
      <c r="Q23" s="16">
        <v>6799.4615384615381</v>
      </c>
      <c r="R23" s="16">
        <v>6547.4615384615381</v>
      </c>
      <c r="S23" s="16">
        <v>6077.1538461538457</v>
      </c>
      <c r="T23" s="16">
        <v>6029.5384615384619</v>
      </c>
      <c r="U23" s="16">
        <v>5973.3846153846152</v>
      </c>
      <c r="V23" s="16">
        <v>5479</v>
      </c>
      <c r="W23" s="16">
        <v>4593.2307692307695</v>
      </c>
      <c r="X23" s="16">
        <v>4194.6153846153848</v>
      </c>
      <c r="Y23" s="16">
        <v>3971.3076923076924</v>
      </c>
      <c r="Z23" s="16">
        <v>3609.3846153846152</v>
      </c>
      <c r="AA23" s="16">
        <v>3515.5384615384614</v>
      </c>
      <c r="AB23" s="16">
        <v>3392.5384615384614</v>
      </c>
      <c r="AC23" s="16">
        <v>3281.8461538461538</v>
      </c>
    </row>
    <row r="24" spans="1:29">
      <c r="A24">
        <v>8</v>
      </c>
      <c r="B24" s="4">
        <v>15</v>
      </c>
      <c r="C24" s="11">
        <v>1177261.0666666667</v>
      </c>
      <c r="D24" s="11">
        <v>651732.73333333328</v>
      </c>
      <c r="E24" s="11">
        <v>558846.6</v>
      </c>
      <c r="F24" s="11">
        <v>487615.73333333334</v>
      </c>
      <c r="G24" s="11">
        <v>404197.46666666667</v>
      </c>
      <c r="H24" s="11">
        <v>94327.933333333334</v>
      </c>
      <c r="I24" s="11">
        <v>87629.4</v>
      </c>
      <c r="J24" s="11">
        <v>68581.399999999994</v>
      </c>
      <c r="K24" s="7">
        <v>1106.4666666666667</v>
      </c>
      <c r="L24" s="7">
        <v>17340.733333333334</v>
      </c>
      <c r="M24" s="7">
        <v>6990.2666666666664</v>
      </c>
      <c r="N24" s="16">
        <v>6709.0666666666666</v>
      </c>
      <c r="O24" s="16">
        <v>6070.8666666666668</v>
      </c>
      <c r="P24" s="16">
        <v>5983.7333333333336</v>
      </c>
      <c r="Q24" s="16">
        <v>5892.8666666666668</v>
      </c>
      <c r="R24" s="16">
        <v>5674.4666666666662</v>
      </c>
      <c r="S24" s="16">
        <v>5266.8666666666668</v>
      </c>
      <c r="T24" s="16">
        <v>5225.6000000000004</v>
      </c>
      <c r="U24" s="16">
        <v>5176.9333333333334</v>
      </c>
      <c r="V24" s="16">
        <v>4748.4666666666662</v>
      </c>
      <c r="W24" s="16">
        <v>3980.8</v>
      </c>
      <c r="X24" s="16">
        <v>3635.3333333333335</v>
      </c>
      <c r="Y24" s="16">
        <v>3441.8</v>
      </c>
      <c r="Z24" s="16">
        <v>3128.1333333333332</v>
      </c>
      <c r="AA24" s="16">
        <v>3046.8</v>
      </c>
      <c r="AB24" s="16">
        <v>2940.2</v>
      </c>
      <c r="AC24" s="16">
        <v>2844.2666666666669</v>
      </c>
    </row>
    <row r="25" spans="1:29">
      <c r="A25">
        <v>9</v>
      </c>
      <c r="B25" s="4">
        <v>17</v>
      </c>
      <c r="C25" s="11">
        <v>1038759.7647058824</v>
      </c>
      <c r="D25" s="11">
        <v>575058.29411764711</v>
      </c>
      <c r="E25" s="11">
        <v>493099.9411764706</v>
      </c>
      <c r="F25" s="11">
        <v>430249.17647058825</v>
      </c>
      <c r="G25" s="11">
        <v>356644.82352941175</v>
      </c>
      <c r="H25" s="11">
        <v>83230.529411764699</v>
      </c>
      <c r="I25" s="11">
        <v>77320.058823529413</v>
      </c>
      <c r="J25" s="11">
        <v>60513</v>
      </c>
      <c r="K25" s="7">
        <v>976.29411764705878</v>
      </c>
      <c r="L25" s="7">
        <v>15300.64705882353</v>
      </c>
      <c r="M25" s="7">
        <v>6167.8823529411766</v>
      </c>
      <c r="N25" s="16">
        <v>5919.7647058823532</v>
      </c>
      <c r="O25" s="16">
        <v>5356.6470588235297</v>
      </c>
      <c r="P25" s="16">
        <v>5279.7647058823532</v>
      </c>
      <c r="Q25" s="16">
        <v>5199.588235294118</v>
      </c>
      <c r="R25" s="16">
        <v>5006.8823529411766</v>
      </c>
      <c r="S25" s="16">
        <v>4647.2352941176468</v>
      </c>
      <c r="T25" s="16">
        <v>4610.8235294117649</v>
      </c>
      <c r="U25" s="16">
        <v>4567.8823529411766</v>
      </c>
      <c r="V25" s="16">
        <v>4189.8235294117649</v>
      </c>
      <c r="W25" s="16">
        <v>3512.4705882352941</v>
      </c>
      <c r="X25" s="16">
        <v>3207.6470588235293</v>
      </c>
      <c r="Y25" s="16">
        <v>3036.8823529411766</v>
      </c>
      <c r="Z25" s="16">
        <v>2760.1176470588234</v>
      </c>
      <c r="AA25" s="16">
        <v>2688.3529411764707</v>
      </c>
      <c r="AB25" s="16">
        <v>2594.294117647059</v>
      </c>
      <c r="AC25" s="16">
        <v>2509.6470588235293</v>
      </c>
    </row>
    <row r="26" spans="1:29">
      <c r="A26">
        <v>10</v>
      </c>
      <c r="B26" s="4">
        <v>19</v>
      </c>
      <c r="C26" s="11">
        <v>929416.63157894742</v>
      </c>
      <c r="D26" s="11">
        <v>514525.84210526315</v>
      </c>
      <c r="E26" s="11">
        <v>441194.68421052629</v>
      </c>
      <c r="F26" s="11">
        <v>384959.78947368421</v>
      </c>
      <c r="G26" s="11">
        <v>319103.26315789472</v>
      </c>
      <c r="H26" s="11">
        <v>74469.421052631573</v>
      </c>
      <c r="I26" s="11">
        <v>69181.105263157893</v>
      </c>
      <c r="J26" s="8">
        <v>54143.210526315786</v>
      </c>
      <c r="K26" s="7">
        <v>873.52631578947364</v>
      </c>
      <c r="L26" s="7">
        <v>13690.052631578947</v>
      </c>
      <c r="M26" s="7">
        <v>5518.6315789473683</v>
      </c>
      <c r="N26" s="16">
        <v>5296.6315789473683</v>
      </c>
      <c r="O26" s="16">
        <v>4792.7894736842109</v>
      </c>
      <c r="P26" s="16">
        <v>4724</v>
      </c>
      <c r="Q26" s="16">
        <v>4652.2631578947367</v>
      </c>
      <c r="R26" s="16">
        <v>4479.8421052631575</v>
      </c>
      <c r="S26" s="16">
        <v>4158.0526315789475</v>
      </c>
      <c r="T26" s="16">
        <v>4125.4736842105267</v>
      </c>
      <c r="U26" s="16">
        <v>4087.0526315789475</v>
      </c>
      <c r="V26" s="16">
        <v>3748.7894736842104</v>
      </c>
      <c r="W26" s="16">
        <v>3142.7368421052633</v>
      </c>
      <c r="X26" s="16">
        <v>2870</v>
      </c>
      <c r="Y26" s="16">
        <v>2717.2105263157896</v>
      </c>
      <c r="Z26" s="16">
        <v>2469.5789473684213</v>
      </c>
      <c r="AA26" s="16">
        <v>2405.3684210526317</v>
      </c>
      <c r="AB26" s="16">
        <v>2321.2105263157896</v>
      </c>
      <c r="AC26" s="16">
        <v>2245.4736842105262</v>
      </c>
    </row>
    <row r="27" spans="1:29">
      <c r="A27">
        <v>11</v>
      </c>
      <c r="B27" s="4">
        <v>21</v>
      </c>
      <c r="C27" s="11">
        <v>840900.76190476189</v>
      </c>
      <c r="D27" s="11">
        <v>465523.38095238095</v>
      </c>
      <c r="E27" s="11">
        <v>399176.14285714284</v>
      </c>
      <c r="F27" s="11">
        <v>348296.95238095237</v>
      </c>
      <c r="G27" s="11">
        <v>288712.47619047621</v>
      </c>
      <c r="H27" s="11">
        <v>67377.095238095237</v>
      </c>
      <c r="I27" s="11">
        <v>62592.428571428572</v>
      </c>
      <c r="J27" s="8">
        <v>48986.714285714283</v>
      </c>
      <c r="K27" s="7">
        <v>790.33333333333337</v>
      </c>
      <c r="L27" s="7">
        <v>12386.238095238095</v>
      </c>
      <c r="M27" s="7">
        <v>4993.0476190476193</v>
      </c>
      <c r="N27" s="16">
        <v>4792.1904761904761</v>
      </c>
      <c r="O27" s="16">
        <v>4336.333333333333</v>
      </c>
      <c r="P27" s="16">
        <v>4274.0952380952385</v>
      </c>
      <c r="Q27" s="16">
        <v>4209.1904761904761</v>
      </c>
      <c r="R27" s="16">
        <v>4053.1904761904761</v>
      </c>
      <c r="S27" s="16">
        <v>3762.0476190476193</v>
      </c>
      <c r="T27" s="16">
        <v>3732.5714285714284</v>
      </c>
      <c r="U27" s="16">
        <v>3697.8095238095239</v>
      </c>
      <c r="V27" s="16">
        <v>3391.7619047619046</v>
      </c>
      <c r="W27" s="16">
        <v>2843.4285714285716</v>
      </c>
      <c r="X27" s="16">
        <v>2596.6666666666665</v>
      </c>
      <c r="Y27" s="16">
        <v>2458.4285714285716</v>
      </c>
      <c r="Z27" s="16">
        <v>2234.3809523809523</v>
      </c>
      <c r="AA27" s="16">
        <v>2176.2857142857142</v>
      </c>
      <c r="AB27" s="16">
        <v>2100.1428571428573</v>
      </c>
      <c r="AC27" s="16">
        <v>2031.6190476190477</v>
      </c>
    </row>
    <row r="28" spans="1:29">
      <c r="A28">
        <v>12</v>
      </c>
      <c r="B28" s="4">
        <v>23</v>
      </c>
      <c r="C28" s="11">
        <v>767778.95652173914</v>
      </c>
      <c r="D28" s="11">
        <v>425043.08695652173</v>
      </c>
      <c r="E28" s="11">
        <v>364465.17391304346</v>
      </c>
      <c r="F28" s="11">
        <v>318010.26086956525</v>
      </c>
      <c r="G28" s="11">
        <v>263607.04347826086</v>
      </c>
      <c r="H28" s="11">
        <v>61518.217391304344</v>
      </c>
      <c r="I28" s="8">
        <v>57149.608695652176</v>
      </c>
      <c r="J28" s="8">
        <v>44727</v>
      </c>
      <c r="K28" s="7">
        <v>721.60869565217388</v>
      </c>
      <c r="L28" s="7">
        <v>11309.173913043478</v>
      </c>
      <c r="M28" s="7">
        <v>4558.869565217391</v>
      </c>
      <c r="N28" s="16">
        <v>4375.478260869565</v>
      </c>
      <c r="O28" s="16">
        <v>3959.2608695652175</v>
      </c>
      <c r="P28" s="16">
        <v>3902.4347826086955</v>
      </c>
      <c r="Q28" s="16">
        <v>3843.1739130434785</v>
      </c>
      <c r="R28" s="16">
        <v>3700.7391304347825</v>
      </c>
      <c r="S28" s="16">
        <v>3434.913043478261</v>
      </c>
      <c r="T28" s="16">
        <v>3408</v>
      </c>
      <c r="U28" s="16">
        <v>3376.2608695652175</v>
      </c>
      <c r="V28" s="16">
        <v>3096.8260869565215</v>
      </c>
      <c r="W28" s="16">
        <v>2596.1739130434785</v>
      </c>
      <c r="X28" s="16">
        <v>2370.8695652173915</v>
      </c>
      <c r="Y28" s="16">
        <v>2244.6521739130435</v>
      </c>
      <c r="Z28" s="16">
        <v>2040.0869565217392</v>
      </c>
      <c r="AA28" s="16">
        <v>1987.0434782608695</v>
      </c>
      <c r="AB28" s="16">
        <v>1917.5217391304348</v>
      </c>
      <c r="AC28" s="16">
        <v>1854.9565217391305</v>
      </c>
    </row>
    <row r="29" spans="1:29">
      <c r="A29">
        <v>13</v>
      </c>
      <c r="B29" s="4">
        <v>25</v>
      </c>
      <c r="C29" s="11">
        <v>706356.64</v>
      </c>
      <c r="D29" s="11">
        <v>391039.64</v>
      </c>
      <c r="E29" s="11">
        <v>335307.96000000002</v>
      </c>
      <c r="F29" s="11">
        <v>292569.44</v>
      </c>
      <c r="G29" s="11">
        <v>242518.48</v>
      </c>
      <c r="H29" s="7">
        <v>56596.76</v>
      </c>
      <c r="I29" s="8">
        <v>52577.64</v>
      </c>
      <c r="J29" s="8">
        <v>41148.839999999997</v>
      </c>
      <c r="K29" s="7">
        <v>663.88</v>
      </c>
      <c r="L29" s="7">
        <v>10404.44</v>
      </c>
      <c r="M29" s="7">
        <v>4194.16</v>
      </c>
      <c r="N29" s="16">
        <v>4025.44</v>
      </c>
      <c r="O29" s="16">
        <v>3642.52</v>
      </c>
      <c r="P29" s="16">
        <v>3590.24</v>
      </c>
      <c r="Q29" s="16">
        <v>3535.72</v>
      </c>
      <c r="R29" s="16">
        <v>3404.68</v>
      </c>
      <c r="S29" s="16">
        <v>3160.12</v>
      </c>
      <c r="T29" s="16">
        <v>3135.36</v>
      </c>
      <c r="U29" s="16">
        <v>3106.16</v>
      </c>
      <c r="V29" s="16">
        <v>2849.08</v>
      </c>
      <c r="W29" s="16">
        <v>2388.48</v>
      </c>
      <c r="X29" s="16">
        <v>2181.1999999999998</v>
      </c>
      <c r="Y29" s="16">
        <v>2065.08</v>
      </c>
      <c r="Z29" s="16">
        <v>1876.88</v>
      </c>
      <c r="AA29" s="16">
        <v>1828.08</v>
      </c>
      <c r="AB29" s="16">
        <v>1764.12</v>
      </c>
      <c r="AC29" s="16">
        <v>1706.56</v>
      </c>
    </row>
    <row r="30" spans="1:29">
      <c r="A30">
        <v>14</v>
      </c>
      <c r="B30" s="4">
        <v>27</v>
      </c>
      <c r="C30" s="11">
        <v>654033.92592592596</v>
      </c>
      <c r="D30" s="11">
        <v>362073.74074074073</v>
      </c>
      <c r="E30" s="11">
        <v>310470.33333333331</v>
      </c>
      <c r="F30" s="11">
        <v>270897.62962962961</v>
      </c>
      <c r="G30" s="11">
        <v>224554.14814814815</v>
      </c>
      <c r="H30" s="7">
        <v>52404.407407407409</v>
      </c>
      <c r="I30" s="8">
        <v>48683</v>
      </c>
      <c r="J30" s="8">
        <v>38100.777777777781</v>
      </c>
      <c r="K30" s="7">
        <v>614.7037037037037</v>
      </c>
      <c r="L30" s="7">
        <v>9633.7407407407409</v>
      </c>
      <c r="M30" s="7">
        <v>3883.4814814814813</v>
      </c>
      <c r="N30" s="16">
        <v>3727.2592592592591</v>
      </c>
      <c r="O30" s="16">
        <v>3372.7037037037039</v>
      </c>
      <c r="P30" s="16">
        <v>3324.2962962962961</v>
      </c>
      <c r="Q30" s="16">
        <v>3273.8148148148148</v>
      </c>
      <c r="R30" s="16">
        <v>3152.4814814814813</v>
      </c>
      <c r="S30" s="16">
        <v>2926.037037037037</v>
      </c>
      <c r="T30" s="16">
        <v>2903.1111111111113</v>
      </c>
      <c r="U30" s="16">
        <v>2876.0740740740739</v>
      </c>
      <c r="V30" s="16">
        <v>2638.037037037037</v>
      </c>
      <c r="W30" s="16">
        <v>2211.5555555555557</v>
      </c>
      <c r="X30" s="16">
        <v>2019.6296296296296</v>
      </c>
      <c r="Y30" s="16">
        <v>1912.1111111111111</v>
      </c>
      <c r="Z30" s="16">
        <v>1737.851851851852</v>
      </c>
      <c r="AA30" s="16">
        <v>1692.6666666666667</v>
      </c>
      <c r="AB30" s="16">
        <v>1633.4444444444443</v>
      </c>
      <c r="AC30" s="16">
        <v>1580.148148148148</v>
      </c>
    </row>
    <row r="31" spans="1:29">
      <c r="A31">
        <v>15</v>
      </c>
      <c r="B31" s="4">
        <v>29</v>
      </c>
      <c r="C31" s="11">
        <v>608928.13793103443</v>
      </c>
      <c r="D31" s="11">
        <v>337103.13793103449</v>
      </c>
      <c r="E31" s="11">
        <v>289058.58620689658</v>
      </c>
      <c r="F31" s="11">
        <v>252215.03448275861</v>
      </c>
      <c r="G31" s="11">
        <v>209067.6551724138</v>
      </c>
      <c r="H31" s="7">
        <v>48790.310344827587</v>
      </c>
      <c r="I31" s="8">
        <v>45325.551724137928</v>
      </c>
      <c r="J31" s="8">
        <v>35473.137931034486</v>
      </c>
      <c r="K31" s="7">
        <v>572.31034482758616</v>
      </c>
      <c r="L31" s="7">
        <v>8969.3448275862065</v>
      </c>
      <c r="M31" s="7">
        <v>3615.655172413793</v>
      </c>
      <c r="N31" s="16">
        <v>3470.2068965517242</v>
      </c>
      <c r="O31" s="16">
        <v>3140.1034482758619</v>
      </c>
      <c r="P31" s="16">
        <v>3095.0344827586205</v>
      </c>
      <c r="Q31" s="16">
        <v>3048.0344827586205</v>
      </c>
      <c r="R31" s="16">
        <v>2935.0689655172414</v>
      </c>
      <c r="S31" s="16">
        <v>2724.2413793103447</v>
      </c>
      <c r="T31" s="16">
        <v>2702.8965517241381</v>
      </c>
      <c r="U31" s="16">
        <v>2677.7241379310344</v>
      </c>
      <c r="V31" s="16">
        <v>2456.1034482758619</v>
      </c>
      <c r="W31" s="16">
        <v>2059.0344827586205</v>
      </c>
      <c r="X31" s="16">
        <v>1880.344827586207</v>
      </c>
      <c r="Y31" s="16">
        <v>1780.2413793103449</v>
      </c>
      <c r="Z31" s="16">
        <v>1618</v>
      </c>
      <c r="AA31" s="16">
        <v>1575.9310344827586</v>
      </c>
      <c r="AB31" s="16">
        <v>1520.7931034482758</v>
      </c>
      <c r="AC31" s="16">
        <v>1471.1724137931035</v>
      </c>
    </row>
    <row r="32" spans="1:29">
      <c r="A32">
        <v>16</v>
      </c>
      <c r="B32" s="4">
        <v>31</v>
      </c>
      <c r="C32" s="11">
        <v>569642.45161290327</v>
      </c>
      <c r="D32" s="11">
        <v>315354.54838709679</v>
      </c>
      <c r="E32" s="11">
        <v>270409.6451612903</v>
      </c>
      <c r="F32" s="11">
        <v>235943.09677419355</v>
      </c>
      <c r="G32" s="11">
        <v>195579.4193548387</v>
      </c>
      <c r="H32" s="7">
        <v>45642.548387096773</v>
      </c>
      <c r="I32" s="8">
        <v>42401.322580645159</v>
      </c>
      <c r="J32" s="8">
        <v>33184.548387096773</v>
      </c>
      <c r="K32" s="7">
        <v>535.38709677419354</v>
      </c>
      <c r="L32" s="7">
        <v>8390.677419354839</v>
      </c>
      <c r="M32" s="7">
        <v>3382.3870967741937</v>
      </c>
      <c r="N32" s="16">
        <v>3246.3225806451615</v>
      </c>
      <c r="O32" s="16">
        <v>2937.516129032258</v>
      </c>
      <c r="P32" s="16">
        <v>2895.3548387096776</v>
      </c>
      <c r="Q32" s="16">
        <v>2851.3870967741937</v>
      </c>
      <c r="R32" s="16">
        <v>2745.7096774193546</v>
      </c>
      <c r="S32" s="16">
        <v>2548.483870967742</v>
      </c>
      <c r="T32" s="16">
        <v>2528.516129032258</v>
      </c>
      <c r="U32" s="16">
        <v>2504.9677419354839</v>
      </c>
      <c r="V32" s="16">
        <v>2297.6451612903224</v>
      </c>
      <c r="W32" s="16">
        <v>1926.1935483870968</v>
      </c>
      <c r="X32" s="16">
        <v>1759.0322580645161</v>
      </c>
      <c r="Y32" s="16">
        <v>1665.3870967741937</v>
      </c>
      <c r="Z32" s="16">
        <v>1513.6129032258063</v>
      </c>
      <c r="AA32" s="16">
        <v>1474.258064516129</v>
      </c>
      <c r="AB32" s="16">
        <v>1422.6774193548388</v>
      </c>
      <c r="AC32" s="16">
        <v>1376.258064516129</v>
      </c>
    </row>
    <row r="33" spans="1:29">
      <c r="A33">
        <v>17</v>
      </c>
      <c r="B33" s="4">
        <v>33</v>
      </c>
      <c r="C33" s="11">
        <v>535118.66666666663</v>
      </c>
      <c r="D33" s="11">
        <v>296242.15151515149</v>
      </c>
      <c r="E33" s="11">
        <v>254021.18181818182</v>
      </c>
      <c r="F33" s="11">
        <v>221643.51515151514</v>
      </c>
      <c r="G33" s="11">
        <v>183726.12121212122</v>
      </c>
      <c r="H33" s="7">
        <v>42876.333333333336</v>
      </c>
      <c r="I33" s="8">
        <v>39831.545454545456</v>
      </c>
      <c r="J33" s="8">
        <v>31173.363636363636</v>
      </c>
      <c r="K33" s="7">
        <v>502.93939393939394</v>
      </c>
      <c r="L33" s="7">
        <v>7882.151515151515</v>
      </c>
      <c r="M33" s="7">
        <v>3177.3939393939395</v>
      </c>
      <c r="N33" s="16">
        <v>3049.5757575757575</v>
      </c>
      <c r="O33" s="16">
        <v>2759.4848484848485</v>
      </c>
      <c r="P33" s="16">
        <v>2719.878787878788</v>
      </c>
      <c r="Q33" s="16">
        <v>2678.5757575757575</v>
      </c>
      <c r="R33" s="16">
        <v>2579.3030303030305</v>
      </c>
      <c r="S33" s="16">
        <v>2394.030303030303</v>
      </c>
      <c r="T33" s="16">
        <v>2375.2727272727275</v>
      </c>
      <c r="U33" s="16">
        <v>2353.151515151515</v>
      </c>
      <c r="V33" s="16">
        <v>2158.3939393939395</v>
      </c>
      <c r="W33" s="16">
        <v>1809.4545454545455</v>
      </c>
      <c r="X33" s="16">
        <v>1652.4242424242425</v>
      </c>
      <c r="Y33" s="16">
        <v>1564.4545454545455</v>
      </c>
      <c r="Z33" s="16">
        <v>1421.878787878788</v>
      </c>
      <c r="AA33" s="16">
        <v>1384.909090909091</v>
      </c>
      <c r="AB33" s="16">
        <v>1336.4545454545455</v>
      </c>
      <c r="AC33" s="16">
        <v>1292.8484848484848</v>
      </c>
    </row>
    <row r="34" spans="1:29">
      <c r="A34">
        <v>18</v>
      </c>
      <c r="B34" s="4">
        <v>35</v>
      </c>
      <c r="C34" s="11">
        <v>504540.45714285714</v>
      </c>
      <c r="D34" s="11">
        <v>279314.02857142856</v>
      </c>
      <c r="E34" s="11">
        <v>239505.6857142857</v>
      </c>
      <c r="F34" s="11">
        <v>208978.17142857143</v>
      </c>
      <c r="G34" s="11">
        <v>173227.48571428572</v>
      </c>
      <c r="H34" s="7">
        <v>40426.257142857146</v>
      </c>
      <c r="I34" s="8">
        <v>37555.457142857143</v>
      </c>
      <c r="J34" s="8">
        <v>29392.028571428571</v>
      </c>
      <c r="K34" s="7">
        <v>474.2</v>
      </c>
      <c r="L34" s="7">
        <v>7431.7428571428572</v>
      </c>
      <c r="M34" s="7">
        <v>2995.8285714285716</v>
      </c>
      <c r="N34" s="16">
        <v>2875.3142857142857</v>
      </c>
      <c r="O34" s="16">
        <v>2601.8000000000002</v>
      </c>
      <c r="P34" s="16">
        <v>2564.457142857143</v>
      </c>
      <c r="Q34" s="16">
        <v>2525.5142857142855</v>
      </c>
      <c r="R34" s="16">
        <v>2431.9142857142856</v>
      </c>
      <c r="S34" s="16">
        <v>2257.2285714285713</v>
      </c>
      <c r="T34" s="16">
        <v>2239.542857142857</v>
      </c>
      <c r="U34" s="16">
        <v>2218.6857142857143</v>
      </c>
      <c r="V34" s="16">
        <v>2035.0571428571429</v>
      </c>
      <c r="W34" s="16">
        <v>1706.0571428571429</v>
      </c>
      <c r="X34" s="16">
        <v>1558</v>
      </c>
      <c r="Y34" s="16">
        <v>1475.0571428571429</v>
      </c>
      <c r="Z34" s="16">
        <v>1340.6285714285714</v>
      </c>
      <c r="AA34" s="16">
        <v>1305.7714285714285</v>
      </c>
      <c r="AB34" s="16">
        <v>1260.0857142857142</v>
      </c>
      <c r="AC34" s="16">
        <v>1218.9714285714285</v>
      </c>
    </row>
    <row r="35" spans="1:29">
      <c r="A35">
        <v>19</v>
      </c>
      <c r="B35" s="4">
        <v>37</v>
      </c>
      <c r="C35" s="11">
        <v>477268</v>
      </c>
      <c r="D35" s="11">
        <v>264215.97297297296</v>
      </c>
      <c r="E35" s="11">
        <v>226559.43243243243</v>
      </c>
      <c r="F35" s="11">
        <v>197682.05405405405</v>
      </c>
      <c r="G35" s="11">
        <v>163863.83783783784</v>
      </c>
      <c r="H35" s="7">
        <v>38241.054054054053</v>
      </c>
      <c r="I35" s="8">
        <v>35525.432432432433</v>
      </c>
      <c r="J35" s="8">
        <v>27803.27027027027</v>
      </c>
      <c r="K35" s="7">
        <v>448.56756756756755</v>
      </c>
      <c r="L35" s="7">
        <v>7030.0270270270266</v>
      </c>
      <c r="M35" s="7">
        <v>2833.8918918918921</v>
      </c>
      <c r="N35" s="16">
        <v>2719.8918918918921</v>
      </c>
      <c r="O35" s="16">
        <v>2461.1621621621621</v>
      </c>
      <c r="P35" s="16">
        <v>2425.8378378378379</v>
      </c>
      <c r="Q35" s="16">
        <v>2389</v>
      </c>
      <c r="R35" s="16">
        <v>2300.4594594594596</v>
      </c>
      <c r="S35" s="16">
        <v>2135.2162162162163</v>
      </c>
      <c r="T35" s="16">
        <v>2118.4864864864867</v>
      </c>
      <c r="U35" s="16">
        <v>2098.7567567567567</v>
      </c>
      <c r="V35" s="16">
        <v>1925.0540540540539</v>
      </c>
      <c r="W35" s="16">
        <v>1613.8378378378379</v>
      </c>
      <c r="X35" s="16">
        <v>1473.7837837837837</v>
      </c>
      <c r="Y35" s="16">
        <v>1395.3243243243244</v>
      </c>
      <c r="Z35" s="16">
        <v>1268.1621621621621</v>
      </c>
      <c r="AA35" s="16">
        <v>1235.1891891891892</v>
      </c>
      <c r="AB35" s="16">
        <v>1191.9729729729729</v>
      </c>
      <c r="AC35" s="16">
        <v>1153.081081081081</v>
      </c>
    </row>
    <row r="36" spans="1:29">
      <c r="A36">
        <v>20</v>
      </c>
      <c r="B36" s="4">
        <v>39</v>
      </c>
      <c r="C36" s="11">
        <v>452792.71794871794</v>
      </c>
      <c r="D36" s="11">
        <v>250666.43589743591</v>
      </c>
      <c r="E36" s="11">
        <v>214941</v>
      </c>
      <c r="F36" s="11">
        <v>187544.51282051281</v>
      </c>
      <c r="G36" s="11">
        <v>155460.56410256409</v>
      </c>
      <c r="H36" s="7">
        <v>36279.974358974359</v>
      </c>
      <c r="I36" s="8">
        <v>33703.615384615383</v>
      </c>
      <c r="J36" s="8">
        <v>26377.461538461539</v>
      </c>
      <c r="K36" s="7">
        <v>425.56410256410254</v>
      </c>
      <c r="L36" s="7">
        <v>6669.5128205128203</v>
      </c>
      <c r="M36" s="7">
        <v>2688.5641025641025</v>
      </c>
      <c r="N36" s="16">
        <v>2580.4102564102564</v>
      </c>
      <c r="O36" s="16">
        <v>2334.9487179487178</v>
      </c>
      <c r="P36" s="16">
        <v>2301.4358974358975</v>
      </c>
      <c r="Q36" s="16">
        <v>2266.4871794871797</v>
      </c>
      <c r="R36" s="16">
        <v>2182.4871794871797</v>
      </c>
      <c r="S36" s="16">
        <v>2025.7179487179487</v>
      </c>
      <c r="T36" s="16">
        <v>2009.8461538461538</v>
      </c>
      <c r="U36" s="16">
        <v>1991.1282051282051</v>
      </c>
      <c r="V36" s="16">
        <v>1826.3333333333333</v>
      </c>
      <c r="W36" s="16">
        <v>1531.0769230769231</v>
      </c>
      <c r="X36" s="16">
        <v>1398.2051282051282</v>
      </c>
      <c r="Y36" s="16">
        <v>1323.7692307692307</v>
      </c>
      <c r="Z36" s="16">
        <v>1203.1282051282051</v>
      </c>
      <c r="AA36" s="16">
        <v>1171.8461538461538</v>
      </c>
      <c r="AB36" s="16">
        <v>1130.8461538461538</v>
      </c>
      <c r="AC36" s="16">
        <v>1093.948717948718</v>
      </c>
    </row>
    <row r="37" spans="1:29">
      <c r="A37">
        <v>21</v>
      </c>
      <c r="B37" s="4">
        <v>41</v>
      </c>
      <c r="C37" s="11">
        <v>430705.26829268294</v>
      </c>
      <c r="D37" s="11">
        <v>238438.80487804877</v>
      </c>
      <c r="E37" s="11">
        <v>204456.07317073172</v>
      </c>
      <c r="F37" s="11">
        <v>178396</v>
      </c>
      <c r="G37" s="11">
        <v>147877.12195121951</v>
      </c>
      <c r="H37" s="7">
        <v>34510.219512195123</v>
      </c>
      <c r="I37" s="8">
        <v>32059.536585365855</v>
      </c>
      <c r="J37" s="8">
        <v>25090.756097560974</v>
      </c>
      <c r="K37" s="7">
        <v>404.80487804878049</v>
      </c>
      <c r="L37" s="7">
        <v>6344.1707317073169</v>
      </c>
      <c r="M37" s="7">
        <v>2557.4146341463415</v>
      </c>
      <c r="N37" s="16">
        <v>2454.5365853658536</v>
      </c>
      <c r="O37" s="16">
        <v>2221.0487804878048</v>
      </c>
      <c r="P37" s="16">
        <v>2189.1707317073169</v>
      </c>
      <c r="Q37" s="16">
        <v>2155.9268292682927</v>
      </c>
      <c r="R37" s="16">
        <v>2076.0243902439024</v>
      </c>
      <c r="S37" s="16">
        <v>1926.9024390243903</v>
      </c>
      <c r="T37" s="16">
        <v>1911.8048780487804</v>
      </c>
      <c r="U37" s="16">
        <v>1894</v>
      </c>
      <c r="V37" s="16">
        <v>1737.2439024390244</v>
      </c>
      <c r="W37" s="16">
        <v>1456.3902439024391</v>
      </c>
      <c r="X37" s="16">
        <v>1330</v>
      </c>
      <c r="Y37" s="16">
        <v>1259.1951219512196</v>
      </c>
      <c r="Z37" s="16">
        <v>1144.439024390244</v>
      </c>
      <c r="AA37" s="16">
        <v>1114.6829268292684</v>
      </c>
      <c r="AB37" s="16">
        <v>1075.6829268292684</v>
      </c>
      <c r="AC37" s="16">
        <v>1040.5853658536585</v>
      </c>
    </row>
    <row r="38" spans="1:29">
      <c r="A38">
        <v>22</v>
      </c>
      <c r="B38" s="4">
        <v>43</v>
      </c>
      <c r="C38" s="11">
        <v>410672.46511627908</v>
      </c>
      <c r="D38" s="11">
        <v>227348.62790697673</v>
      </c>
      <c r="E38" s="11">
        <v>194946.48837209304</v>
      </c>
      <c r="F38" s="11">
        <v>170098.51162790696</v>
      </c>
      <c r="G38" s="11">
        <v>140999.11627906977</v>
      </c>
      <c r="H38" s="7">
        <v>32905.093023255817</v>
      </c>
      <c r="I38" s="8">
        <v>30568.39534883721</v>
      </c>
      <c r="J38" s="8">
        <v>23923.744186046511</v>
      </c>
      <c r="K38" s="7">
        <v>385.97674418604652</v>
      </c>
      <c r="L38" s="7">
        <v>6049.0930232558139</v>
      </c>
      <c r="M38" s="7">
        <v>2438.4651162790697</v>
      </c>
      <c r="N38" s="16">
        <v>2340.3720930232557</v>
      </c>
      <c r="O38" s="16">
        <v>2117.7441860465115</v>
      </c>
      <c r="P38" s="16">
        <v>2087.3488372093025</v>
      </c>
      <c r="Q38" s="16">
        <v>2055.6511627906975</v>
      </c>
      <c r="R38" s="16">
        <v>1979.4651162790697</v>
      </c>
      <c r="S38" s="16">
        <v>1837.2790697674418</v>
      </c>
      <c r="T38" s="16">
        <v>1822.8837209302326</v>
      </c>
      <c r="U38" s="16">
        <v>1805.9069767441861</v>
      </c>
      <c r="V38" s="16">
        <v>1656.4418604651162</v>
      </c>
      <c r="W38" s="16">
        <v>1388.6511627906978</v>
      </c>
      <c r="X38" s="16">
        <v>1268.1395348837209</v>
      </c>
      <c r="Y38" s="16">
        <v>1200.6279069767443</v>
      </c>
      <c r="Z38" s="16">
        <v>1091.2093023255813</v>
      </c>
      <c r="AA38" s="16">
        <v>1062.8372093023256</v>
      </c>
      <c r="AB38" s="16">
        <v>1025.6511627906978</v>
      </c>
      <c r="AC38" s="16">
        <v>992.18604651162786</v>
      </c>
    </row>
    <row r="39" spans="1:29">
      <c r="A39">
        <v>23</v>
      </c>
      <c r="B39" s="4">
        <v>45</v>
      </c>
      <c r="C39" s="11">
        <v>392420.35555555555</v>
      </c>
      <c r="D39" s="11">
        <v>217244.24444444446</v>
      </c>
      <c r="E39" s="11">
        <v>186282.2</v>
      </c>
      <c r="F39" s="11">
        <v>162538.57777777777</v>
      </c>
      <c r="G39" s="11">
        <v>134732.48888888888</v>
      </c>
      <c r="H39" s="7">
        <v>31442.644444444446</v>
      </c>
      <c r="I39" s="8">
        <v>29209.8</v>
      </c>
      <c r="J39" s="8">
        <v>22860.466666666667</v>
      </c>
      <c r="K39" s="7">
        <v>368.82222222222219</v>
      </c>
      <c r="L39" s="7">
        <v>5780.2444444444445</v>
      </c>
      <c r="M39" s="7">
        <v>2330.088888888889</v>
      </c>
      <c r="N39" s="16">
        <v>2236.3555555555554</v>
      </c>
      <c r="O39" s="16">
        <v>2023.6222222222223</v>
      </c>
      <c r="P39" s="16">
        <v>1994.5777777777778</v>
      </c>
      <c r="Q39" s="16">
        <v>1964.2888888888888</v>
      </c>
      <c r="R39" s="16">
        <v>1891.4888888888888</v>
      </c>
      <c r="S39" s="16">
        <v>1755.6222222222223</v>
      </c>
      <c r="T39" s="16">
        <v>1741.8666666666666</v>
      </c>
      <c r="U39" s="16">
        <v>1725.6444444444444</v>
      </c>
      <c r="V39" s="16">
        <v>1582.8222222222223</v>
      </c>
      <c r="W39" s="16">
        <v>1326.9333333333334</v>
      </c>
      <c r="X39" s="16">
        <v>1211.7777777777778</v>
      </c>
      <c r="Y39" s="16">
        <v>1147.2666666666667</v>
      </c>
      <c r="Z39" s="16">
        <v>1042.7111111111112</v>
      </c>
      <c r="AA39" s="16">
        <v>1015.6</v>
      </c>
      <c r="AB39" s="16">
        <v>980.06666666666672</v>
      </c>
      <c r="AC39" s="16">
        <v>948.08888888888885</v>
      </c>
    </row>
    <row r="40" spans="1:29">
      <c r="A40">
        <v>24</v>
      </c>
      <c r="B40" s="4">
        <v>47</v>
      </c>
      <c r="C40" s="11">
        <v>375721.61702127662</v>
      </c>
      <c r="D40" s="11">
        <v>207999.80851063831</v>
      </c>
      <c r="E40" s="11">
        <v>178355.29787234042</v>
      </c>
      <c r="F40" s="11">
        <v>155622.04255319148</v>
      </c>
      <c r="G40" s="11">
        <v>128999.19148936171</v>
      </c>
      <c r="H40" s="7">
        <v>30104.659574468085</v>
      </c>
      <c r="I40" s="8">
        <v>27966.829787234041</v>
      </c>
      <c r="J40" s="8">
        <v>21887.680851063829</v>
      </c>
      <c r="K40" s="7">
        <v>353.12765957446811</v>
      </c>
      <c r="L40" s="7">
        <v>5534.2765957446809</v>
      </c>
      <c r="M40" s="7">
        <v>2230.9361702127658</v>
      </c>
      <c r="N40" s="16">
        <v>2141.1914893617022</v>
      </c>
      <c r="O40" s="16">
        <v>1937.5106382978724</v>
      </c>
      <c r="P40" s="16">
        <v>1909.7021276595744</v>
      </c>
      <c r="Q40" s="16">
        <v>1880.7021276595744</v>
      </c>
      <c r="R40" s="16">
        <v>1811</v>
      </c>
      <c r="S40" s="16">
        <v>1680.9148936170213</v>
      </c>
      <c r="T40" s="16">
        <v>1667.7446808510638</v>
      </c>
      <c r="U40" s="16">
        <v>1652.2127659574469</v>
      </c>
      <c r="V40" s="16">
        <v>1515.4680851063829</v>
      </c>
      <c r="W40" s="16">
        <v>1270.4680851063829</v>
      </c>
      <c r="X40" s="16">
        <v>1160.2127659574469</v>
      </c>
      <c r="Y40" s="16">
        <v>1098.4468085106382</v>
      </c>
      <c r="Z40" s="16">
        <v>998.34042553191489</v>
      </c>
      <c r="AA40" s="16">
        <v>972.38297872340422</v>
      </c>
      <c r="AB40" s="16">
        <v>938.36170212765956</v>
      </c>
      <c r="AC40" s="16">
        <v>907.74468085106378</v>
      </c>
    </row>
    <row r="41" spans="1:29">
      <c r="A41">
        <v>25</v>
      </c>
      <c r="B41" s="4">
        <v>49</v>
      </c>
      <c r="C41" s="11">
        <v>360386.04081632651</v>
      </c>
      <c r="D41" s="11">
        <v>199510.02040816325</v>
      </c>
      <c r="E41" s="11">
        <v>171075.48979591837</v>
      </c>
      <c r="F41" s="11">
        <v>149270.12244897959</v>
      </c>
      <c r="G41" s="11">
        <v>123733.91836734694</v>
      </c>
      <c r="H41" s="7">
        <v>28875.897959183672</v>
      </c>
      <c r="I41" s="8">
        <v>26825.326530612245</v>
      </c>
      <c r="J41" s="8">
        <v>20994.306122448979</v>
      </c>
      <c r="K41" s="7">
        <v>338.71428571428572</v>
      </c>
      <c r="L41" s="7">
        <v>5308.3877551020405</v>
      </c>
      <c r="M41" s="7">
        <v>2139.8775510204082</v>
      </c>
      <c r="N41" s="16">
        <v>2053.795918367347</v>
      </c>
      <c r="O41" s="16">
        <v>1858.4285714285713</v>
      </c>
      <c r="P41" s="16">
        <v>1831.7551020408164</v>
      </c>
      <c r="Q41" s="16">
        <v>1803.9387755102041</v>
      </c>
      <c r="R41" s="16">
        <v>1737.0816326530612</v>
      </c>
      <c r="S41" s="16">
        <v>1612.3061224489795</v>
      </c>
      <c r="T41" s="16">
        <v>1599.6734693877552</v>
      </c>
      <c r="U41" s="16">
        <v>1584.7755102040817</v>
      </c>
      <c r="V41" s="16">
        <v>1453.6122448979593</v>
      </c>
      <c r="W41" s="16">
        <v>1218.6122448979593</v>
      </c>
      <c r="X41" s="16">
        <v>1112.8571428571429</v>
      </c>
      <c r="Y41" s="16">
        <v>1053.6122448979593</v>
      </c>
      <c r="Z41" s="16">
        <v>957.59183673469386</v>
      </c>
      <c r="AA41" s="16">
        <v>932.69387755102036</v>
      </c>
      <c r="AB41" s="16">
        <v>900.0612244897959</v>
      </c>
      <c r="AC41" s="16">
        <v>870.69387755102036</v>
      </c>
    </row>
    <row r="42" spans="1:29">
      <c r="A42">
        <v>26</v>
      </c>
      <c r="B42" s="4">
        <v>51</v>
      </c>
      <c r="C42" s="11">
        <v>346253.25490196078</v>
      </c>
      <c r="D42" s="11">
        <v>191686.09803921569</v>
      </c>
      <c r="E42" s="11">
        <v>164366.64705882352</v>
      </c>
      <c r="F42" s="11">
        <v>143416.39215686274</v>
      </c>
      <c r="G42" s="11">
        <v>118881.60784313726</v>
      </c>
      <c r="H42" s="7">
        <v>27743.50980392157</v>
      </c>
      <c r="I42" s="8">
        <v>25773.352941176472</v>
      </c>
      <c r="J42" s="8">
        <v>20171</v>
      </c>
      <c r="K42" s="7">
        <v>325.43137254901961</v>
      </c>
      <c r="L42" s="7">
        <v>5100.2156862745096</v>
      </c>
      <c r="M42" s="7">
        <v>2055.9607843137255</v>
      </c>
      <c r="N42" s="16">
        <v>1973.2549019607843</v>
      </c>
      <c r="O42" s="16">
        <v>1785.5490196078431</v>
      </c>
      <c r="P42" s="16">
        <v>1759.9215686274511</v>
      </c>
      <c r="Q42" s="16">
        <v>1733.1960784313726</v>
      </c>
      <c r="R42" s="16">
        <v>1668.9607843137255</v>
      </c>
      <c r="S42" s="16">
        <v>1549.0784313725489</v>
      </c>
      <c r="T42" s="16">
        <v>1536.9411764705883</v>
      </c>
      <c r="U42" s="16">
        <v>1522.6274509803923</v>
      </c>
      <c r="V42" s="16">
        <v>1396.6078431372548</v>
      </c>
      <c r="W42" s="16">
        <v>1170.8235294117646</v>
      </c>
      <c r="X42" s="16">
        <v>1069.2156862745098</v>
      </c>
      <c r="Y42" s="16">
        <v>1012.2941176470588</v>
      </c>
      <c r="Z42" s="16">
        <v>920.03921568627447</v>
      </c>
      <c r="AA42" s="16">
        <v>896.11764705882354</v>
      </c>
      <c r="AB42" s="16">
        <v>864.76470588235293</v>
      </c>
      <c r="AC42" s="16">
        <v>836.54901960784309</v>
      </c>
    </row>
    <row r="43" spans="1:29">
      <c r="A43">
        <v>27</v>
      </c>
      <c r="B43" s="4">
        <v>53</v>
      </c>
      <c r="C43" s="11">
        <v>333187.09433962265</v>
      </c>
      <c r="D43" s="11">
        <v>184452.66037735849</v>
      </c>
      <c r="E43" s="11">
        <v>158164.13207547169</v>
      </c>
      <c r="F43" s="11">
        <v>138004.45283018867</v>
      </c>
      <c r="G43" s="11">
        <v>114395.50943396226</v>
      </c>
      <c r="H43" s="7">
        <v>26696.584905660377</v>
      </c>
      <c r="I43" s="8">
        <v>24800.773584905659</v>
      </c>
      <c r="J43" s="8">
        <v>19409.830188679247</v>
      </c>
      <c r="K43" s="7">
        <v>313.15094339622641</v>
      </c>
      <c r="L43" s="7">
        <v>4907.7547169811323</v>
      </c>
      <c r="M43" s="7">
        <v>1978.3773584905659</v>
      </c>
      <c r="N43" s="16">
        <v>1898.7924528301887</v>
      </c>
      <c r="O43" s="16">
        <v>1718.1698113207547</v>
      </c>
      <c r="P43" s="16">
        <v>1693.5094339622642</v>
      </c>
      <c r="Q43" s="16">
        <v>1667.7924528301887</v>
      </c>
      <c r="R43" s="16">
        <v>1605.9811320754718</v>
      </c>
      <c r="S43" s="16">
        <v>1490.6226415094341</v>
      </c>
      <c r="T43" s="16">
        <v>1478.9433962264152</v>
      </c>
      <c r="U43" s="16">
        <v>1465.1698113207547</v>
      </c>
      <c r="V43" s="16">
        <v>1343.9056603773586</v>
      </c>
      <c r="W43" s="16">
        <v>1126.6415094339623</v>
      </c>
      <c r="X43" s="16">
        <v>1028.867924528302</v>
      </c>
      <c r="Y43" s="16">
        <v>974.09433962264154</v>
      </c>
      <c r="Z43" s="16">
        <v>885.32075471698113</v>
      </c>
      <c r="AA43" s="16">
        <v>862.30188679245282</v>
      </c>
      <c r="AB43" s="16">
        <v>832.13207547169816</v>
      </c>
      <c r="AC43" s="16">
        <v>804.98113207547169</v>
      </c>
    </row>
    <row r="44" spans="1:29">
      <c r="A44">
        <v>28</v>
      </c>
      <c r="B44" s="4">
        <v>55</v>
      </c>
      <c r="C44" s="11">
        <v>321071.2</v>
      </c>
      <c r="D44" s="11">
        <v>177745.29090909092</v>
      </c>
      <c r="E44" s="11">
        <v>152412.70909090908</v>
      </c>
      <c r="F44" s="11">
        <v>132986.1090909091</v>
      </c>
      <c r="G44" s="11">
        <v>110235.67272727273</v>
      </c>
      <c r="H44" s="7">
        <v>25725.8</v>
      </c>
      <c r="I44" s="8">
        <v>23898.927272727273</v>
      </c>
      <c r="J44" s="8">
        <v>18704.018181818181</v>
      </c>
      <c r="K44" s="7">
        <v>301.76363636363635</v>
      </c>
      <c r="L44" s="7">
        <v>4729.2909090909088</v>
      </c>
      <c r="M44" s="7">
        <v>1906.4363636363637</v>
      </c>
      <c r="N44" s="16">
        <v>1829.7454545454545</v>
      </c>
      <c r="O44" s="16">
        <v>1655.6909090909091</v>
      </c>
      <c r="P44" s="16">
        <v>1631.9272727272728</v>
      </c>
      <c r="Q44" s="16">
        <v>1607.1454545454546</v>
      </c>
      <c r="R44" s="16">
        <v>1547.5818181818181</v>
      </c>
      <c r="S44" s="16">
        <v>1436.4181818181819</v>
      </c>
      <c r="T44" s="16">
        <v>1425.1636363636364</v>
      </c>
      <c r="U44" s="16">
        <v>1411.8909090909092</v>
      </c>
      <c r="V44" s="16">
        <v>1295.0363636363636</v>
      </c>
      <c r="W44" s="16">
        <v>1085.6727272727273</v>
      </c>
      <c r="X44" s="16">
        <v>991.4545454545455</v>
      </c>
      <c r="Y44" s="16">
        <v>938.67272727272723</v>
      </c>
      <c r="Z44" s="16">
        <v>853.12727272727273</v>
      </c>
      <c r="AA44" s="16">
        <v>830.9454545454546</v>
      </c>
      <c r="AB44" s="16">
        <v>801.87272727272727</v>
      </c>
      <c r="AC44" s="16">
        <v>775.70909090909095</v>
      </c>
    </row>
    <row r="45" spans="1:29">
      <c r="A45">
        <v>29</v>
      </c>
      <c r="B45" s="4">
        <v>57</v>
      </c>
      <c r="C45" s="11">
        <v>309805.5438596491</v>
      </c>
      <c r="D45" s="11">
        <v>171508.61403508772</v>
      </c>
      <c r="E45" s="11">
        <v>147064.89473684211</v>
      </c>
      <c r="F45" s="11">
        <v>128319.9298245614</v>
      </c>
      <c r="G45" s="11">
        <v>106367.75438596492</v>
      </c>
      <c r="H45" s="7">
        <v>24823.140350877195</v>
      </c>
      <c r="I45" s="8">
        <v>23060.36842105263</v>
      </c>
      <c r="J45" s="8">
        <v>18047.736842105263</v>
      </c>
      <c r="K45" s="7">
        <v>291.17543859649123</v>
      </c>
      <c r="L45" s="7">
        <v>4563.3508771929828</v>
      </c>
      <c r="M45" s="7">
        <v>1839.5438596491229</v>
      </c>
      <c r="N45" s="16">
        <v>1765.5438596491229</v>
      </c>
      <c r="O45" s="16">
        <v>1597.5964912280701</v>
      </c>
      <c r="P45" s="16">
        <v>1574.6666666666667</v>
      </c>
      <c r="Q45" s="16">
        <v>1550.7543859649122</v>
      </c>
      <c r="R45" s="16">
        <v>1493.280701754386</v>
      </c>
      <c r="S45" s="16">
        <v>1386.0175438596491</v>
      </c>
      <c r="T45" s="16">
        <v>1375.1578947368421</v>
      </c>
      <c r="U45" s="16">
        <v>1362.3508771929824</v>
      </c>
      <c r="V45" s="16">
        <v>1249.5964912280701</v>
      </c>
      <c r="W45" s="16">
        <v>1047.578947368421</v>
      </c>
      <c r="X45" s="16">
        <v>956.66666666666663</v>
      </c>
      <c r="Y45" s="16">
        <v>905.73684210526312</v>
      </c>
      <c r="Z45" s="16">
        <v>823.19298245614038</v>
      </c>
      <c r="AA45" s="16">
        <v>801.78947368421052</v>
      </c>
      <c r="AB45" s="16">
        <v>773.73684210526312</v>
      </c>
      <c r="AC45" s="16">
        <v>748.49122807017545</v>
      </c>
    </row>
    <row r="46" spans="1:29">
      <c r="A46">
        <v>30</v>
      </c>
      <c r="B46" s="4">
        <v>59</v>
      </c>
      <c r="C46" s="11">
        <v>299303.66101694916</v>
      </c>
      <c r="D46" s="11">
        <v>165694.7627118644</v>
      </c>
      <c r="E46" s="11">
        <v>142079.64406779662</v>
      </c>
      <c r="F46" s="11">
        <v>123970.10169491525</v>
      </c>
      <c r="G46" s="11">
        <v>102762.06779661016</v>
      </c>
      <c r="H46" s="7">
        <v>23981.677966101695</v>
      </c>
      <c r="I46" s="8">
        <v>22278.661016949154</v>
      </c>
      <c r="J46" s="8">
        <v>17435.949152542373</v>
      </c>
      <c r="K46" s="7">
        <v>281.30508474576271</v>
      </c>
      <c r="L46" s="7">
        <v>4408.6610169491523</v>
      </c>
      <c r="M46" s="7">
        <v>1777.1864406779662</v>
      </c>
      <c r="N46" s="16">
        <v>1705.6949152542372</v>
      </c>
      <c r="O46" s="16">
        <v>1543.4406779661017</v>
      </c>
      <c r="P46" s="16">
        <v>1521.2881355932204</v>
      </c>
      <c r="Q46" s="16">
        <v>1498.1864406779662</v>
      </c>
      <c r="R46" s="16">
        <v>1442.6610169491526</v>
      </c>
      <c r="S46" s="16">
        <v>1339.0338983050847</v>
      </c>
      <c r="T46" s="16">
        <v>1328.542372881356</v>
      </c>
      <c r="U46" s="16">
        <v>1316.1694915254238</v>
      </c>
      <c r="V46" s="16">
        <v>1207.2372881355932</v>
      </c>
      <c r="W46" s="16">
        <v>1012.0677966101695</v>
      </c>
      <c r="X46" s="16">
        <v>924.23728813559319</v>
      </c>
      <c r="Y46" s="16">
        <v>875.03389830508479</v>
      </c>
      <c r="Z46" s="16">
        <v>795.28813559322032</v>
      </c>
      <c r="AA46" s="16">
        <v>774.61016949152543</v>
      </c>
      <c r="AB46" s="16">
        <v>747.50847457627117</v>
      </c>
      <c r="AC46" s="16">
        <v>723.11864406779659</v>
      </c>
    </row>
    <row r="47" spans="1:29">
      <c r="A47">
        <v>31</v>
      </c>
      <c r="B47" s="4">
        <v>61</v>
      </c>
      <c r="C47" s="11">
        <v>289490.42622950819</v>
      </c>
      <c r="D47" s="11">
        <v>160262.1475409836</v>
      </c>
      <c r="E47" s="11">
        <v>137421.29508196723</v>
      </c>
      <c r="F47" s="11">
        <v>119905.5081967213</v>
      </c>
      <c r="G47" s="11">
        <v>99392.819672131154</v>
      </c>
      <c r="H47" s="7">
        <v>23195.39344262295</v>
      </c>
      <c r="I47" s="8">
        <v>21548.213114754097</v>
      </c>
      <c r="J47" s="8">
        <v>16864.278688524591</v>
      </c>
      <c r="K47" s="7">
        <v>272.08196721311475</v>
      </c>
      <c r="L47" s="7">
        <v>4264.1147540983602</v>
      </c>
      <c r="M47" s="7">
        <v>1718.9180327868853</v>
      </c>
      <c r="N47" s="16">
        <v>1649.7704918032787</v>
      </c>
      <c r="O47" s="16">
        <v>1492.8360655737704</v>
      </c>
      <c r="P47" s="16">
        <v>1471.4098360655737</v>
      </c>
      <c r="Q47" s="16">
        <v>1449.0655737704917</v>
      </c>
      <c r="R47" s="16">
        <v>1395.360655737705</v>
      </c>
      <c r="S47" s="16">
        <v>1295.1311475409836</v>
      </c>
      <c r="T47" s="16">
        <v>1284.983606557377</v>
      </c>
      <c r="U47" s="16">
        <v>1273.016393442623</v>
      </c>
      <c r="V47" s="16">
        <v>1167.655737704918</v>
      </c>
      <c r="W47" s="16">
        <v>978.88524590163934</v>
      </c>
      <c r="X47" s="16">
        <v>893.93442622950818</v>
      </c>
      <c r="Y47" s="16">
        <v>846.34426229508199</v>
      </c>
      <c r="Z47" s="16">
        <v>769.21311475409834</v>
      </c>
      <c r="AA47" s="16">
        <v>749.21311475409834</v>
      </c>
      <c r="AB47" s="16">
        <v>723</v>
      </c>
      <c r="AC47" s="16">
        <v>699.40983606557381</v>
      </c>
    </row>
    <row r="48" spans="1:29">
      <c r="A48">
        <v>32</v>
      </c>
      <c r="B48" s="4">
        <v>63</v>
      </c>
      <c r="C48" s="11">
        <v>280300.25396825396</v>
      </c>
      <c r="D48" s="11">
        <v>155174.46031746033</v>
      </c>
      <c r="E48" s="11">
        <v>133058.71428571429</v>
      </c>
      <c r="F48" s="11">
        <v>116098.98412698413</v>
      </c>
      <c r="G48" s="11">
        <v>96237.492063492056</v>
      </c>
      <c r="H48" s="7">
        <v>22459.031746031746</v>
      </c>
      <c r="I48" s="8">
        <v>20864.142857142859</v>
      </c>
      <c r="J48" s="8">
        <v>16328.904761904761</v>
      </c>
      <c r="K48" s="7">
        <v>263.44444444444446</v>
      </c>
      <c r="L48" s="7">
        <v>4128.7460317460318</v>
      </c>
      <c r="M48" s="7">
        <v>1664.3492063492063</v>
      </c>
      <c r="N48" s="16">
        <v>1597.3968253968253</v>
      </c>
      <c r="O48" s="16">
        <v>1445.4444444444443</v>
      </c>
      <c r="P48" s="16">
        <v>1424.6984126984128</v>
      </c>
      <c r="Q48" s="16">
        <v>1403.063492063492</v>
      </c>
      <c r="R48" s="16">
        <v>1351.063492063492</v>
      </c>
      <c r="S48" s="16">
        <v>1254.015873015873</v>
      </c>
      <c r="T48" s="16">
        <v>1244.1904761904761</v>
      </c>
      <c r="U48" s="16">
        <v>1232.6031746031747</v>
      </c>
      <c r="V48" s="16">
        <v>1130.5873015873017</v>
      </c>
      <c r="W48" s="16">
        <v>947.80952380952385</v>
      </c>
      <c r="X48" s="16">
        <v>865.55555555555554</v>
      </c>
      <c r="Y48" s="16">
        <v>819.47619047619048</v>
      </c>
      <c r="Z48" s="16">
        <v>744.79365079365084</v>
      </c>
      <c r="AA48" s="16">
        <v>725.42857142857144</v>
      </c>
      <c r="AB48" s="16">
        <v>700.04761904761904</v>
      </c>
      <c r="AC48" s="16">
        <v>677.20634920634916</v>
      </c>
    </row>
    <row r="49" spans="1:29">
      <c r="A49">
        <v>33</v>
      </c>
      <c r="B49" s="4">
        <v>65</v>
      </c>
      <c r="C49" s="11">
        <v>271675.63076923077</v>
      </c>
      <c r="D49" s="11">
        <v>150399.86153846153</v>
      </c>
      <c r="E49" s="11">
        <v>128964.6</v>
      </c>
      <c r="F49" s="11">
        <v>112526.7076923077</v>
      </c>
      <c r="G49" s="11">
        <v>93276.338461538457</v>
      </c>
      <c r="H49" s="7">
        <v>21767.984615384616</v>
      </c>
      <c r="I49" s="8">
        <v>20222.169230769232</v>
      </c>
      <c r="J49" s="8">
        <v>15826.476923076923</v>
      </c>
      <c r="K49" s="7">
        <v>255.33846153846153</v>
      </c>
      <c r="L49" s="7">
        <v>4001.7076923076925</v>
      </c>
      <c r="M49" s="7">
        <v>1613.1384615384616</v>
      </c>
      <c r="N49" s="16">
        <v>1548.2461538461539</v>
      </c>
      <c r="O49" s="16">
        <v>1400.9692307692308</v>
      </c>
      <c r="P49" s="16">
        <v>1380.8615384615384</v>
      </c>
      <c r="Q49" s="16">
        <v>1359.8923076923077</v>
      </c>
      <c r="R49" s="16">
        <v>1309.4923076923078</v>
      </c>
      <c r="S49" s="16">
        <v>1215.4307692307693</v>
      </c>
      <c r="T49" s="16">
        <v>1205.9076923076923</v>
      </c>
      <c r="U49" s="16">
        <v>1194.676923076923</v>
      </c>
      <c r="V49" s="16">
        <v>1095.8</v>
      </c>
      <c r="W49" s="16">
        <v>918.64615384615388</v>
      </c>
      <c r="X49" s="16">
        <v>838.92307692307691</v>
      </c>
      <c r="Y49" s="16">
        <v>794.26153846153841</v>
      </c>
      <c r="Z49" s="16">
        <v>721.87692307692305</v>
      </c>
      <c r="AA49" s="16">
        <v>703.10769230769233</v>
      </c>
      <c r="AB49" s="16">
        <v>678.50769230769231</v>
      </c>
      <c r="AC49" s="16">
        <v>656.36923076923074</v>
      </c>
    </row>
    <row r="50" spans="1:29">
      <c r="A50">
        <v>34</v>
      </c>
      <c r="B50" s="4">
        <v>67</v>
      </c>
      <c r="C50" s="11">
        <v>263565.91044776118</v>
      </c>
      <c r="D50" s="11">
        <v>145910.31343283583</v>
      </c>
      <c r="E50" s="11">
        <v>125114.9104477612</v>
      </c>
      <c r="F50" s="11">
        <v>109167.70149253731</v>
      </c>
      <c r="G50" s="11">
        <v>90491.970149253728</v>
      </c>
      <c r="H50" s="7">
        <v>21118.194029850747</v>
      </c>
      <c r="I50" s="8">
        <v>19618.5223880597</v>
      </c>
      <c r="J50" s="8">
        <v>15354.044776119403</v>
      </c>
      <c r="K50" s="7">
        <v>247.71641791044777</v>
      </c>
      <c r="L50" s="7">
        <v>3882.2537313432836</v>
      </c>
      <c r="M50" s="7">
        <v>1564.9850746268658</v>
      </c>
      <c r="N50" s="16">
        <v>1502.0298507462687</v>
      </c>
      <c r="O50" s="16">
        <v>1359.1492537313434</v>
      </c>
      <c r="P50" s="16">
        <v>1339.641791044776</v>
      </c>
      <c r="Q50" s="16">
        <v>1319.2985074626865</v>
      </c>
      <c r="R50" s="16">
        <v>1270.4029850746269</v>
      </c>
      <c r="S50" s="16">
        <v>1179.1492537313434</v>
      </c>
      <c r="T50" s="16">
        <v>1169.9104477611941</v>
      </c>
      <c r="U50" s="16">
        <v>1159.0149253731342</v>
      </c>
      <c r="V50" s="16">
        <v>1063.0895522388059</v>
      </c>
      <c r="W50" s="16">
        <v>891.22388059701495</v>
      </c>
      <c r="X50" s="16">
        <v>813.88059701492534</v>
      </c>
      <c r="Y50" s="16">
        <v>770.55223880597021</v>
      </c>
      <c r="Z50" s="16">
        <v>700.32835820895525</v>
      </c>
      <c r="AA50" s="16">
        <v>682.11940298507466</v>
      </c>
      <c r="AB50" s="16">
        <v>658.25373134328356</v>
      </c>
      <c r="AC50" s="16">
        <v>636.77611940298505</v>
      </c>
    </row>
    <row r="51" spans="1:29">
      <c r="A51">
        <v>35</v>
      </c>
      <c r="B51" s="4">
        <v>69</v>
      </c>
      <c r="C51" s="11">
        <v>255926.31884057971</v>
      </c>
      <c r="D51" s="11">
        <v>141681.02898550723</v>
      </c>
      <c r="E51" s="11">
        <v>121488.39130434782</v>
      </c>
      <c r="F51" s="11">
        <v>106003.42028985507</v>
      </c>
      <c r="G51" s="11">
        <v>87869.014492753617</v>
      </c>
      <c r="H51" s="7">
        <v>20506.072463768116</v>
      </c>
      <c r="I51" s="8">
        <v>19049.869565217392</v>
      </c>
      <c r="J51" s="8">
        <v>14909</v>
      </c>
      <c r="K51" s="7">
        <v>240.53623188405797</v>
      </c>
      <c r="L51" s="7">
        <v>3769.7246376811595</v>
      </c>
      <c r="M51" s="7">
        <v>1519.623188405797</v>
      </c>
      <c r="N51" s="16">
        <v>1458.4927536231885</v>
      </c>
      <c r="O51" s="16">
        <v>1319.7536231884058</v>
      </c>
      <c r="P51" s="16">
        <v>1300.8115942028985</v>
      </c>
      <c r="Q51" s="16">
        <v>1281.0579710144928</v>
      </c>
      <c r="R51" s="16">
        <v>1233.5797101449275</v>
      </c>
      <c r="S51" s="16">
        <v>1144.9710144927535</v>
      </c>
      <c r="T51" s="16">
        <v>1136</v>
      </c>
      <c r="U51" s="16">
        <v>1125.4202898550725</v>
      </c>
      <c r="V51" s="16">
        <v>1032.2753623188405</v>
      </c>
      <c r="W51" s="16">
        <v>865.39130434782612</v>
      </c>
      <c r="X51" s="16">
        <v>790.28985507246375</v>
      </c>
      <c r="Y51" s="16">
        <v>748.21739130434787</v>
      </c>
      <c r="Z51" s="16">
        <v>680.02898550724638</v>
      </c>
      <c r="AA51" s="16">
        <v>662.3478260869565</v>
      </c>
      <c r="AB51" s="16">
        <v>639.17391304347825</v>
      </c>
      <c r="AC51" s="16">
        <v>618.31884057971013</v>
      </c>
    </row>
    <row r="52" spans="1:29">
      <c r="A52">
        <v>36</v>
      </c>
      <c r="B52" s="4">
        <v>71</v>
      </c>
      <c r="C52" s="11">
        <v>248717.12676056338</v>
      </c>
      <c r="D52" s="11">
        <v>137690.01408450704</v>
      </c>
      <c r="E52" s="11">
        <v>118066.18309859154</v>
      </c>
      <c r="F52" s="11">
        <v>103017.40845070423</v>
      </c>
      <c r="G52" s="11">
        <v>85393.830985915498</v>
      </c>
      <c r="H52" s="7">
        <v>19928.436619718308</v>
      </c>
      <c r="I52" s="8">
        <v>18513.25352112676</v>
      </c>
      <c r="J52" s="8">
        <v>14489.028169014084</v>
      </c>
      <c r="K52" s="7">
        <v>233.7605633802817</v>
      </c>
      <c r="L52" s="7">
        <v>3663.5352112676055</v>
      </c>
      <c r="M52" s="7">
        <v>1476.8169014084508</v>
      </c>
      <c r="N52" s="16">
        <v>1417.4084507042253</v>
      </c>
      <c r="O52" s="16">
        <v>1282.5774647887324</v>
      </c>
      <c r="P52" s="16">
        <v>1264.1690140845071</v>
      </c>
      <c r="Q52" s="16">
        <v>1244.9718309859154</v>
      </c>
      <c r="R52" s="16">
        <v>1198.8309859154929</v>
      </c>
      <c r="S52" s="16">
        <v>1112.7183098591549</v>
      </c>
      <c r="T52" s="16">
        <v>1104</v>
      </c>
      <c r="U52" s="16">
        <v>1093.7183098591549</v>
      </c>
      <c r="V52" s="16">
        <v>1003.1971830985915</v>
      </c>
      <c r="W52" s="16">
        <v>841.0140845070423</v>
      </c>
      <c r="X52" s="16">
        <v>768.02816901408448</v>
      </c>
      <c r="Y52" s="16">
        <v>727.14084507042253</v>
      </c>
      <c r="Z52" s="16">
        <v>660.87323943661977</v>
      </c>
      <c r="AA52" s="16">
        <v>643.69014084507046</v>
      </c>
      <c r="AB52" s="16">
        <v>621.16901408450701</v>
      </c>
      <c r="AC52" s="16">
        <v>600.90140845070425</v>
      </c>
    </row>
    <row r="53" spans="1:29">
      <c r="A53">
        <v>37</v>
      </c>
      <c r="B53" s="4">
        <v>73</v>
      </c>
      <c r="C53" s="11">
        <v>241902.95890410958</v>
      </c>
      <c r="D53" s="11">
        <v>133917.68493150684</v>
      </c>
      <c r="E53" s="11">
        <v>114831.49315068492</v>
      </c>
      <c r="F53" s="11">
        <v>100195.01369863014</v>
      </c>
      <c r="G53" s="11">
        <v>83054.273972602736</v>
      </c>
      <c r="H53" s="7">
        <v>19382.452054794521</v>
      </c>
      <c r="I53" s="8">
        <v>18006.04109589041</v>
      </c>
      <c r="J53" s="8">
        <v>14092.068493150686</v>
      </c>
      <c r="K53" s="7">
        <v>227.35616438356163</v>
      </c>
      <c r="L53" s="7">
        <v>3563.1643835616437</v>
      </c>
      <c r="M53" s="7">
        <v>1436.3561643835617</v>
      </c>
      <c r="N53" s="16">
        <v>1378.5753424657535</v>
      </c>
      <c r="O53" s="16">
        <v>1247.4383561643835</v>
      </c>
      <c r="P53" s="16">
        <v>1229.5342465753424</v>
      </c>
      <c r="Q53" s="16">
        <v>1210.8630136986301</v>
      </c>
      <c r="R53" s="16">
        <v>1165.986301369863</v>
      </c>
      <c r="S53" s="16">
        <v>1082.2328767123288</v>
      </c>
      <c r="T53" s="16">
        <v>1073.7534246575342</v>
      </c>
      <c r="U53" s="16">
        <v>1063.7534246575342</v>
      </c>
      <c r="V53" s="16">
        <v>975.71232876712327</v>
      </c>
      <c r="W53" s="16">
        <v>817.97260273972597</v>
      </c>
      <c r="X53" s="16">
        <v>746.98630136986299</v>
      </c>
      <c r="Y53" s="16">
        <v>707.21917808219177</v>
      </c>
      <c r="Z53" s="16">
        <v>642.76712328767121</v>
      </c>
      <c r="AA53" s="16">
        <v>626.05479452054794</v>
      </c>
      <c r="AB53" s="16">
        <v>604.15068493150682</v>
      </c>
      <c r="AC53" s="16">
        <v>584.43835616438355</v>
      </c>
    </row>
    <row r="54" spans="1:29">
      <c r="A54">
        <v>38</v>
      </c>
      <c r="B54" s="4">
        <v>75</v>
      </c>
      <c r="C54" s="11">
        <v>235452.21333333335</v>
      </c>
      <c r="D54" s="11">
        <v>130346.54666666666</v>
      </c>
      <c r="E54" s="11">
        <v>111769.32</v>
      </c>
      <c r="F54" s="11">
        <v>97523.146666666667</v>
      </c>
      <c r="G54" s="11">
        <v>80839.493333333332</v>
      </c>
      <c r="H54" s="7">
        <v>18865.586666666666</v>
      </c>
      <c r="I54" s="8">
        <v>17525.88</v>
      </c>
      <c r="J54" s="8">
        <v>13716.28</v>
      </c>
      <c r="K54" s="7">
        <v>221.29333333333332</v>
      </c>
      <c r="L54" s="7">
        <v>3468.1466666666665</v>
      </c>
      <c r="M54" s="7">
        <v>1398.0533333333333</v>
      </c>
      <c r="N54" s="16">
        <v>1341.8133333333333</v>
      </c>
      <c r="O54" s="16">
        <v>1214.1733333333334</v>
      </c>
      <c r="P54" s="16">
        <v>1196.7466666666667</v>
      </c>
      <c r="Q54" s="16">
        <v>1178.5733333333333</v>
      </c>
      <c r="R54" s="16">
        <v>1134.8933333333334</v>
      </c>
      <c r="S54" s="16">
        <v>1053.3733333333332</v>
      </c>
      <c r="T54" s="16">
        <v>1045.1199999999999</v>
      </c>
      <c r="U54" s="16">
        <v>1035.3866666666668</v>
      </c>
      <c r="V54" s="16">
        <v>949.69333333333338</v>
      </c>
      <c r="W54" s="16">
        <v>796.16</v>
      </c>
      <c r="X54" s="16">
        <v>727.06666666666672</v>
      </c>
      <c r="Y54" s="16">
        <v>688.36</v>
      </c>
      <c r="Z54" s="16">
        <v>625.62666666666667</v>
      </c>
      <c r="AA54" s="16">
        <v>609.36</v>
      </c>
      <c r="AB54" s="16">
        <v>588.04</v>
      </c>
      <c r="AC54" s="16">
        <v>568.85333333333335</v>
      </c>
    </row>
    <row r="55" spans="1:29">
      <c r="A55">
        <v>39</v>
      </c>
      <c r="B55" s="4">
        <v>77</v>
      </c>
      <c r="C55" s="11">
        <v>229336.57142857142</v>
      </c>
      <c r="D55" s="11">
        <v>126960.92207792208</v>
      </c>
      <c r="E55" s="11">
        <v>108866.22077922078</v>
      </c>
      <c r="F55" s="11">
        <v>94990.077922077922</v>
      </c>
      <c r="G55" s="11">
        <v>78739.766233766233</v>
      </c>
      <c r="H55" s="7">
        <v>18375.571428571428</v>
      </c>
      <c r="I55" s="8">
        <v>17070.662337662339</v>
      </c>
      <c r="J55" s="8">
        <v>13360.012987012988</v>
      </c>
      <c r="K55" s="7">
        <v>215.54545454545453</v>
      </c>
      <c r="L55" s="7">
        <v>3378.0649350649351</v>
      </c>
      <c r="M55" s="7">
        <v>1361.7402597402597</v>
      </c>
      <c r="N55" s="16">
        <v>1306.9610389610389</v>
      </c>
      <c r="O55" s="16">
        <v>1182.6363636363637</v>
      </c>
      <c r="P55" s="16">
        <v>1165.6623376623377</v>
      </c>
      <c r="Q55" s="16">
        <v>1147.9610389610389</v>
      </c>
      <c r="R55" s="16">
        <v>1105.4155844155844</v>
      </c>
      <c r="S55" s="16">
        <v>1026.012987012987</v>
      </c>
      <c r="T55" s="16">
        <v>1017.9740259740259</v>
      </c>
      <c r="U55" s="16">
        <v>1008.4935064935065</v>
      </c>
      <c r="V55" s="16">
        <v>925.02597402597405</v>
      </c>
      <c r="W55" s="16">
        <v>775.48051948051943</v>
      </c>
      <c r="X55" s="16">
        <v>708.18181818181813</v>
      </c>
      <c r="Y55" s="16">
        <v>670.48051948051943</v>
      </c>
      <c r="Z55" s="16">
        <v>609.37662337662334</v>
      </c>
      <c r="AA55" s="16">
        <v>593.53246753246754</v>
      </c>
      <c r="AB55" s="16">
        <v>572.76623376623377</v>
      </c>
      <c r="AC55" s="16">
        <v>554.07792207792204</v>
      </c>
    </row>
    <row r="56" spans="1:29">
      <c r="A56">
        <v>40</v>
      </c>
      <c r="B56" s="4">
        <v>79</v>
      </c>
      <c r="C56" s="11">
        <v>223530.58227848102</v>
      </c>
      <c r="D56" s="11">
        <v>123746.72151898734</v>
      </c>
      <c r="E56" s="11">
        <v>106110.11392405063</v>
      </c>
      <c r="F56" s="11">
        <v>92585.265822784815</v>
      </c>
      <c r="G56" s="11">
        <v>76746.354430379753</v>
      </c>
      <c r="H56" s="7">
        <v>17910.367088607596</v>
      </c>
      <c r="I56" s="8">
        <v>16638.493670886077</v>
      </c>
      <c r="J56" s="8">
        <v>13021.784810126583</v>
      </c>
      <c r="K56" s="7">
        <v>210.08860759493672</v>
      </c>
      <c r="L56" s="7">
        <v>3292.5443037974683</v>
      </c>
      <c r="M56" s="7">
        <v>1327.2658227848101</v>
      </c>
      <c r="N56" s="16">
        <v>1273.873417721519</v>
      </c>
      <c r="O56" s="16">
        <v>1152.6962025316457</v>
      </c>
      <c r="P56" s="16">
        <v>1136.1518987341772</v>
      </c>
      <c r="Q56" s="16">
        <v>1118.8987341772151</v>
      </c>
      <c r="R56" s="16">
        <v>1077.4303797468353</v>
      </c>
      <c r="S56" s="16">
        <v>1000.0379746835443</v>
      </c>
      <c r="T56" s="16">
        <v>992.20253164556959</v>
      </c>
      <c r="U56" s="16">
        <v>982.96202531645565</v>
      </c>
      <c r="V56" s="16">
        <v>901.60759493670889</v>
      </c>
      <c r="W56" s="16">
        <v>755.84810126582283</v>
      </c>
      <c r="X56" s="16">
        <v>690.25316455696202</v>
      </c>
      <c r="Y56" s="16">
        <v>653.50632911392404</v>
      </c>
      <c r="Z56" s="16">
        <v>593.94936708860757</v>
      </c>
      <c r="AA56" s="16">
        <v>578.50632911392404</v>
      </c>
      <c r="AB56" s="16">
        <v>558.2658227848101</v>
      </c>
      <c r="AC56" s="16">
        <v>540.05063291139243</v>
      </c>
    </row>
    <row r="57" spans="1:29">
      <c r="A57">
        <v>41</v>
      </c>
      <c r="B57" s="4">
        <v>81</v>
      </c>
      <c r="C57" s="11">
        <v>218011.30864197531</v>
      </c>
      <c r="D57" s="11">
        <v>120691.24691358025</v>
      </c>
      <c r="E57" s="11">
        <v>103490.11111111111</v>
      </c>
      <c r="F57" s="11">
        <v>90299.209876543217</v>
      </c>
      <c r="G57" s="11">
        <v>74851.382716049382</v>
      </c>
      <c r="H57" s="7">
        <v>17468.135802469136</v>
      </c>
      <c r="I57" s="8">
        <v>16227.666666666666</v>
      </c>
      <c r="J57" s="8">
        <v>12700.259259259259</v>
      </c>
      <c r="K57" s="7">
        <v>204.90123456790124</v>
      </c>
      <c r="L57" s="7">
        <v>3211.2469135802471</v>
      </c>
      <c r="M57" s="7">
        <v>1294.4938271604938</v>
      </c>
      <c r="N57" s="16">
        <v>1242.4197530864199</v>
      </c>
      <c r="O57" s="16">
        <v>1124.2345679012346</v>
      </c>
      <c r="P57" s="16">
        <v>1108.0987654320988</v>
      </c>
      <c r="Q57" s="16">
        <v>1091.2716049382716</v>
      </c>
      <c r="R57" s="16">
        <v>1050.8271604938273</v>
      </c>
      <c r="S57" s="16">
        <v>975.34567901234573</v>
      </c>
      <c r="T57" s="16">
        <v>967.7037037037037</v>
      </c>
      <c r="U57" s="16">
        <v>958.69135802469134</v>
      </c>
      <c r="V57" s="16">
        <v>879.34567901234573</v>
      </c>
      <c r="W57" s="16">
        <v>737.18518518518522</v>
      </c>
      <c r="X57" s="16">
        <v>673.20987654320993</v>
      </c>
      <c r="Y57" s="16">
        <v>637.37037037037032</v>
      </c>
      <c r="Z57" s="16">
        <v>579.28395061728395</v>
      </c>
      <c r="AA57" s="16">
        <v>564.22222222222217</v>
      </c>
      <c r="AB57" s="16">
        <v>544.48148148148152</v>
      </c>
      <c r="AC57" s="16">
        <v>526.71604938271605</v>
      </c>
    </row>
    <row r="58" spans="1:29">
      <c r="A58">
        <v>42</v>
      </c>
      <c r="B58" s="4">
        <v>83</v>
      </c>
      <c r="C58" s="11">
        <v>212758.02409638555</v>
      </c>
      <c r="D58" s="11">
        <v>117783.02409638555</v>
      </c>
      <c r="E58" s="11">
        <v>100996.3734939759</v>
      </c>
      <c r="F58" s="11">
        <v>88123.325301204823</v>
      </c>
      <c r="G58" s="11">
        <v>73047.73493975903</v>
      </c>
      <c r="H58" s="7">
        <v>17047.216867469881</v>
      </c>
      <c r="I58" s="8">
        <v>15836.638554216868</v>
      </c>
      <c r="J58" s="8">
        <v>12394.22891566265</v>
      </c>
      <c r="K58" s="7">
        <v>199.96385542168676</v>
      </c>
      <c r="L58" s="7">
        <v>3133.867469879518</v>
      </c>
      <c r="M58" s="7">
        <v>1263.301204819277</v>
      </c>
      <c r="N58" s="16">
        <v>1212.4819277108434</v>
      </c>
      <c r="O58" s="16">
        <v>1097.1445783132531</v>
      </c>
      <c r="P58" s="16">
        <v>1081.3975903614457</v>
      </c>
      <c r="Q58" s="16">
        <v>1064.9759036144578</v>
      </c>
      <c r="R58" s="16">
        <v>1025.5060240963855</v>
      </c>
      <c r="S58" s="16">
        <v>951.84337349397595</v>
      </c>
      <c r="T58" s="16">
        <v>944.38554216867465</v>
      </c>
      <c r="U58" s="16">
        <v>935.59036144578317</v>
      </c>
      <c r="V58" s="16">
        <v>858.15662650602405</v>
      </c>
      <c r="W58" s="16">
        <v>719.42168674698792</v>
      </c>
      <c r="X58" s="16">
        <v>656.98795180722891</v>
      </c>
      <c r="Y58" s="16">
        <v>622.01204819277109</v>
      </c>
      <c r="Z58" s="16">
        <v>565.32530120481931</v>
      </c>
      <c r="AA58" s="16">
        <v>550.62650602409633</v>
      </c>
      <c r="AB58" s="16">
        <v>531.36144578313258</v>
      </c>
      <c r="AC58" s="16">
        <v>514.02409638554218</v>
      </c>
    </row>
    <row r="59" spans="1:29">
      <c r="A59">
        <v>43</v>
      </c>
      <c r="B59" s="4">
        <v>85</v>
      </c>
      <c r="C59" s="11">
        <v>207751.95294117648</v>
      </c>
      <c r="D59" s="11">
        <v>115011.65882352942</v>
      </c>
      <c r="E59" s="11">
        <v>98619.98823529412</v>
      </c>
      <c r="F59" s="11">
        <v>86049.835294117642</v>
      </c>
      <c r="G59" s="11">
        <v>71328.964705882347</v>
      </c>
      <c r="H59" s="7">
        <v>16646.105882352942</v>
      </c>
      <c r="I59" s="8">
        <v>15464.011764705883</v>
      </c>
      <c r="J59" s="8">
        <v>12102.6</v>
      </c>
      <c r="K59" s="7">
        <v>195.25882352941176</v>
      </c>
      <c r="L59" s="7">
        <v>3060.1294117647058</v>
      </c>
      <c r="M59" s="7">
        <v>1233.5764705882352</v>
      </c>
      <c r="N59" s="16">
        <v>1183.9529411764706</v>
      </c>
      <c r="O59" s="16">
        <v>1071.3294117647058</v>
      </c>
      <c r="P59" s="16">
        <v>1055.9529411764706</v>
      </c>
      <c r="Q59" s="16">
        <v>1039.9176470588236</v>
      </c>
      <c r="R59" s="16">
        <v>1001.3764705882353</v>
      </c>
      <c r="S59" s="16">
        <v>929.44705882352946</v>
      </c>
      <c r="T59" s="16">
        <v>922.16470588235291</v>
      </c>
      <c r="U59" s="16">
        <v>913.57647058823534</v>
      </c>
      <c r="V59" s="16">
        <v>837.96470588235297</v>
      </c>
      <c r="W59" s="16">
        <v>702.49411764705883</v>
      </c>
      <c r="X59" s="16">
        <v>641.52941176470586</v>
      </c>
      <c r="Y59" s="16">
        <v>607.37647058823529</v>
      </c>
      <c r="Z59" s="16">
        <v>552.02352941176468</v>
      </c>
      <c r="AA59" s="16">
        <v>537.67058823529408</v>
      </c>
      <c r="AB59" s="16">
        <v>518.85882352941178</v>
      </c>
      <c r="AC59" s="16">
        <v>501.92941176470589</v>
      </c>
    </row>
    <row r="60" spans="1:29">
      <c r="A60">
        <v>44</v>
      </c>
      <c r="B60" s="4">
        <v>87</v>
      </c>
      <c r="C60" s="11">
        <v>202976.0459770115</v>
      </c>
      <c r="D60" s="11">
        <v>112367.71264367815</v>
      </c>
      <c r="E60" s="11">
        <v>96352.862068965522</v>
      </c>
      <c r="F60" s="11">
        <v>84071.678160919546</v>
      </c>
      <c r="G60" s="11">
        <v>69689.218390804599</v>
      </c>
      <c r="H60" s="7">
        <v>16263.436781609196</v>
      </c>
      <c r="I60" s="8">
        <v>15108.51724137931</v>
      </c>
      <c r="J60" s="8">
        <v>11824.379310344828</v>
      </c>
      <c r="K60" s="7">
        <v>190.77011494252875</v>
      </c>
      <c r="L60" s="7">
        <v>2989.7816091954023</v>
      </c>
      <c r="M60" s="7">
        <v>1205.2183908045977</v>
      </c>
      <c r="N60" s="16">
        <v>1156.7356321839081</v>
      </c>
      <c r="O60" s="16">
        <v>1046.7011494252874</v>
      </c>
      <c r="P60" s="16">
        <v>1031.6781609195402</v>
      </c>
      <c r="Q60" s="16">
        <v>1016.0114942528736</v>
      </c>
      <c r="R60" s="16">
        <v>978.35632183908046</v>
      </c>
      <c r="S60" s="16">
        <v>908.080459770115</v>
      </c>
      <c r="T60" s="16">
        <v>900.9655172413793</v>
      </c>
      <c r="U60" s="16">
        <v>892.57471264367814</v>
      </c>
      <c r="V60" s="16">
        <v>818.70114942528733</v>
      </c>
      <c r="W60" s="16">
        <v>686.34482758620686</v>
      </c>
      <c r="X60" s="16">
        <v>626.78160919540232</v>
      </c>
      <c r="Y60" s="16">
        <v>593.41379310344826</v>
      </c>
      <c r="Z60" s="16">
        <v>539.33333333333337</v>
      </c>
      <c r="AA60" s="16">
        <v>525.31034482758616</v>
      </c>
      <c r="AB60" s="16">
        <v>506.93103448275861</v>
      </c>
      <c r="AC60" s="16">
        <v>490.39080459770116</v>
      </c>
    </row>
    <row r="61" spans="1:29">
      <c r="A61">
        <v>45</v>
      </c>
      <c r="B61" s="4">
        <v>89</v>
      </c>
      <c r="C61" s="11">
        <v>198414.78651685393</v>
      </c>
      <c r="D61" s="11">
        <v>109842.59550561798</v>
      </c>
      <c r="E61" s="11">
        <v>94187.629213483146</v>
      </c>
      <c r="F61" s="11">
        <v>82182.426966292129</v>
      </c>
      <c r="G61" s="11">
        <v>68123.168539325838</v>
      </c>
      <c r="H61" s="7">
        <v>15897.966292134832</v>
      </c>
      <c r="I61" s="8">
        <v>14769</v>
      </c>
      <c r="J61" s="8">
        <v>11558.662921348314</v>
      </c>
      <c r="K61" s="7">
        <v>186.48314606741573</v>
      </c>
      <c r="L61" s="7">
        <v>2922.5955056179773</v>
      </c>
      <c r="M61" s="7">
        <v>1178.1348314606741</v>
      </c>
      <c r="N61" s="16">
        <v>1130.7415730337079</v>
      </c>
      <c r="O61" s="16">
        <v>1023.1797752808989</v>
      </c>
      <c r="P61" s="16">
        <v>1008.4943820224719</v>
      </c>
      <c r="Q61" s="16">
        <v>993.17977528089887</v>
      </c>
      <c r="R61" s="16">
        <v>956.37078651685397</v>
      </c>
      <c r="S61" s="16">
        <v>887.67415730337075</v>
      </c>
      <c r="T61" s="16">
        <v>880.71910112359546</v>
      </c>
      <c r="U61" s="16">
        <v>872.51685393258424</v>
      </c>
      <c r="V61" s="16">
        <v>800.30337078651689</v>
      </c>
      <c r="W61" s="16">
        <v>670.92134831460669</v>
      </c>
      <c r="X61" s="16">
        <v>612.69662921348311</v>
      </c>
      <c r="Y61" s="16">
        <v>580.07865168539331</v>
      </c>
      <c r="Z61" s="16">
        <v>527.21348314606746</v>
      </c>
      <c r="AA61" s="16">
        <v>513.50561797752812</v>
      </c>
      <c r="AB61" s="16">
        <v>495.53932584269666</v>
      </c>
      <c r="AC61" s="16">
        <v>479.37078651685391</v>
      </c>
    </row>
    <row r="62" spans="1:29">
      <c r="A62">
        <v>46</v>
      </c>
      <c r="B62" s="4">
        <v>91</v>
      </c>
      <c r="C62" s="11">
        <v>194054.02197802198</v>
      </c>
      <c r="D62" s="11">
        <v>107428.47252747252</v>
      </c>
      <c r="E62" s="11">
        <v>92117.571428571435</v>
      </c>
      <c r="F62" s="11">
        <v>80376.219780219777</v>
      </c>
      <c r="G62" s="11">
        <v>66625.956043956045</v>
      </c>
      <c r="H62" s="7">
        <v>15548.560439560439</v>
      </c>
      <c r="I62" s="8">
        <v>14444.406593406593</v>
      </c>
      <c r="J62" s="8">
        <v>11304.626373626374</v>
      </c>
      <c r="K62" s="7">
        <v>182.38461538461539</v>
      </c>
      <c r="L62" s="7">
        <v>2858.3626373626375</v>
      </c>
      <c r="M62" s="7">
        <v>1152.2417582417581</v>
      </c>
      <c r="N62" s="16">
        <v>1105.8901098901099</v>
      </c>
      <c r="O62" s="16">
        <v>1000.6923076923077</v>
      </c>
      <c r="P62" s="16">
        <v>986.32967032967031</v>
      </c>
      <c r="Q62" s="16">
        <v>971.35164835164835</v>
      </c>
      <c r="R62" s="16">
        <v>935.35164835164835</v>
      </c>
      <c r="S62" s="16">
        <v>868.16483516483515</v>
      </c>
      <c r="T62" s="16">
        <v>861.36263736263732</v>
      </c>
      <c r="U62" s="16">
        <v>853.34065934065939</v>
      </c>
      <c r="V62" s="16">
        <v>782.71428571428567</v>
      </c>
      <c r="W62" s="16">
        <v>656.17582417582423</v>
      </c>
      <c r="X62" s="16">
        <v>599.23076923076928</v>
      </c>
      <c r="Y62" s="16">
        <v>567.32967032967031</v>
      </c>
      <c r="Z62" s="16">
        <v>515.62637362637361</v>
      </c>
      <c r="AA62" s="16">
        <v>502.2197802197802</v>
      </c>
      <c r="AB62" s="16">
        <v>484.64835164835165</v>
      </c>
      <c r="AC62" s="16">
        <v>468.83516483516485</v>
      </c>
    </row>
    <row r="63" spans="1:29">
      <c r="A63">
        <v>47</v>
      </c>
      <c r="B63" s="4">
        <v>93</v>
      </c>
      <c r="C63" s="11">
        <v>189880.81720430107</v>
      </c>
      <c r="D63" s="11">
        <v>105118.18279569893</v>
      </c>
      <c r="E63" s="11">
        <v>90136.548387096773</v>
      </c>
      <c r="F63" s="11">
        <v>78647.698924731187</v>
      </c>
      <c r="G63" s="11">
        <v>65193.139784946237</v>
      </c>
      <c r="H63" s="7">
        <v>15214.182795698925</v>
      </c>
      <c r="I63" s="8">
        <v>14133.774193548386</v>
      </c>
      <c r="J63" s="8">
        <v>11061.516129032258</v>
      </c>
      <c r="K63" s="7">
        <v>178.46236559139786</v>
      </c>
      <c r="L63" s="7">
        <v>2796.8924731182797</v>
      </c>
      <c r="M63" s="7">
        <v>1127.4623655913979</v>
      </c>
      <c r="N63" s="16">
        <v>1082.1075268817203</v>
      </c>
      <c r="O63" s="16">
        <v>979.17204301075265</v>
      </c>
      <c r="P63" s="16">
        <v>965.11827956989248</v>
      </c>
      <c r="Q63" s="16">
        <v>950.46236559139788</v>
      </c>
      <c r="R63" s="16">
        <v>915.23655913978496</v>
      </c>
      <c r="S63" s="16">
        <v>849.49462365591398</v>
      </c>
      <c r="T63" s="16">
        <v>842.83870967741939</v>
      </c>
      <c r="U63" s="16">
        <v>834.98924731182797</v>
      </c>
      <c r="V63" s="16">
        <v>765.88172043010752</v>
      </c>
      <c r="W63" s="16">
        <v>642.06451612903231</v>
      </c>
      <c r="X63" s="16">
        <v>586.3440860215054</v>
      </c>
      <c r="Y63" s="16">
        <v>555.12903225806451</v>
      </c>
      <c r="Z63" s="16">
        <v>504.53763440860217</v>
      </c>
      <c r="AA63" s="16">
        <v>491.41935483870969</v>
      </c>
      <c r="AB63" s="16">
        <v>474.22580645161293</v>
      </c>
      <c r="AC63" s="16">
        <v>458.75268817204301</v>
      </c>
    </row>
    <row r="64" spans="1:29">
      <c r="A64">
        <v>48</v>
      </c>
      <c r="B64" s="4">
        <v>95</v>
      </c>
      <c r="C64" s="11">
        <v>185883.32631578948</v>
      </c>
      <c r="D64" s="11">
        <v>102905.16842105263</v>
      </c>
      <c r="E64" s="11">
        <v>88238.936842105264</v>
      </c>
      <c r="F64" s="11">
        <v>76991.957894736843</v>
      </c>
      <c r="G64" s="11">
        <v>63820.652631578945</v>
      </c>
      <c r="H64" s="7">
        <v>14893.884210526316</v>
      </c>
      <c r="I64" s="8">
        <v>13836.221052631579</v>
      </c>
      <c r="J64" s="8">
        <v>10828.642105263158</v>
      </c>
      <c r="K64" s="7">
        <v>174.70526315789473</v>
      </c>
      <c r="L64" s="7">
        <v>2738.0105263157893</v>
      </c>
      <c r="M64" s="7">
        <v>1103.7263157894736</v>
      </c>
      <c r="N64" s="16">
        <v>1059.3263157894737</v>
      </c>
      <c r="O64" s="16">
        <v>958.55789473684206</v>
      </c>
      <c r="P64" s="16">
        <v>944.8</v>
      </c>
      <c r="Q64" s="16">
        <v>930.45263157894738</v>
      </c>
      <c r="R64" s="16">
        <v>895.96842105263158</v>
      </c>
      <c r="S64" s="16">
        <v>831.61052631578946</v>
      </c>
      <c r="T64" s="16">
        <v>825.09473684210525</v>
      </c>
      <c r="U64" s="16">
        <v>817.41052631578953</v>
      </c>
      <c r="V64" s="16">
        <v>749.7578947368421</v>
      </c>
      <c r="W64" s="16">
        <v>628.54736842105262</v>
      </c>
      <c r="X64" s="16">
        <v>574</v>
      </c>
      <c r="Y64" s="16">
        <v>543.44210526315794</v>
      </c>
      <c r="Z64" s="16">
        <v>493.91578947368419</v>
      </c>
      <c r="AA64" s="16">
        <v>481.07368421052632</v>
      </c>
      <c r="AB64" s="16">
        <v>464.2421052631579</v>
      </c>
      <c r="AC64" s="16">
        <v>449.09473684210525</v>
      </c>
    </row>
    <row r="65" spans="1:29">
      <c r="A65">
        <v>49</v>
      </c>
      <c r="B65" s="4">
        <v>97</v>
      </c>
      <c r="C65" s="11">
        <v>182050.68041237115</v>
      </c>
      <c r="D65" s="11">
        <v>100783.41237113402</v>
      </c>
      <c r="E65" s="11">
        <v>86419.577319587625</v>
      </c>
      <c r="F65" s="11">
        <v>75404.494845360823</v>
      </c>
      <c r="G65" s="11">
        <v>62504.762886597935</v>
      </c>
      <c r="H65" s="7">
        <v>14586.793814432989</v>
      </c>
      <c r="I65" s="8">
        <v>13550.938144329897</v>
      </c>
      <c r="J65" s="8">
        <v>10605.371134020619</v>
      </c>
      <c r="K65" s="7">
        <v>171.10309278350516</v>
      </c>
      <c r="L65" s="7">
        <v>2681.5567010309278</v>
      </c>
      <c r="M65" s="7">
        <v>1080.9690721649486</v>
      </c>
      <c r="N65" s="16">
        <v>1037.4845360824743</v>
      </c>
      <c r="O65" s="16">
        <v>938.79381443298973</v>
      </c>
      <c r="P65" s="16">
        <v>925.31958762886597</v>
      </c>
      <c r="Q65" s="16">
        <v>911.26804123711338</v>
      </c>
      <c r="R65" s="16">
        <v>877.4948453608248</v>
      </c>
      <c r="S65" s="16">
        <v>814.46391752577324</v>
      </c>
      <c r="T65" s="16">
        <v>808.08247422680415</v>
      </c>
      <c r="U65" s="16">
        <v>800.5567010309278</v>
      </c>
      <c r="V65" s="16">
        <v>734.29896907216494</v>
      </c>
      <c r="W65" s="16">
        <v>615.58762886597935</v>
      </c>
      <c r="X65" s="16">
        <v>562.1649484536083</v>
      </c>
      <c r="Y65" s="16">
        <v>532.23711340206182</v>
      </c>
      <c r="Z65" s="16">
        <v>483.73195876288662</v>
      </c>
      <c r="AA65" s="16">
        <v>471.15463917525773</v>
      </c>
      <c r="AB65" s="16">
        <v>454.67010309278351</v>
      </c>
      <c r="AC65" s="16">
        <v>439.83505154639175</v>
      </c>
    </row>
    <row r="66" spans="1:29">
      <c r="A66">
        <v>50</v>
      </c>
      <c r="B66" s="4">
        <v>99</v>
      </c>
      <c r="C66" s="11">
        <v>178372.88888888888</v>
      </c>
      <c r="D66" s="11">
        <v>98747.383838383845</v>
      </c>
      <c r="E66" s="11">
        <v>84673.727272727279</v>
      </c>
      <c r="F66" s="11">
        <v>73881.171717171717</v>
      </c>
      <c r="G66" s="11">
        <v>61242.040404040403</v>
      </c>
      <c r="H66" s="7">
        <v>14292.111111111111</v>
      </c>
      <c r="I66" s="8">
        <v>13277.181818181818</v>
      </c>
      <c r="J66" s="8">
        <v>10391.121212121212</v>
      </c>
      <c r="K66" s="7">
        <v>167.64646464646464</v>
      </c>
      <c r="L66" s="7">
        <v>2627.3838383838383</v>
      </c>
      <c r="M66" s="7">
        <v>1059.1313131313132</v>
      </c>
      <c r="N66" s="16">
        <v>1016.5252525252525</v>
      </c>
      <c r="O66" s="16">
        <v>919.82828282828279</v>
      </c>
      <c r="P66" s="16">
        <v>906.62626262626259</v>
      </c>
      <c r="Q66" s="16">
        <v>892.85858585858591</v>
      </c>
      <c r="R66" s="16">
        <v>859.76767676767679</v>
      </c>
      <c r="S66" s="16">
        <v>798.01010101010104</v>
      </c>
      <c r="T66" s="16">
        <v>791.75757575757575</v>
      </c>
      <c r="U66" s="16">
        <v>784.38383838383834</v>
      </c>
      <c r="V66" s="16">
        <v>719.46464646464642</v>
      </c>
      <c r="W66" s="16">
        <v>603.15151515151513</v>
      </c>
      <c r="X66" s="16">
        <v>550.80808080808083</v>
      </c>
      <c r="Y66" s="16">
        <v>521.4848484848485</v>
      </c>
      <c r="Z66" s="16">
        <v>473.95959595959596</v>
      </c>
      <c r="AA66" s="16">
        <v>461.63636363636363</v>
      </c>
      <c r="AB66" s="16">
        <v>445.4848484848485</v>
      </c>
      <c r="AC66" s="16">
        <v>430.94949494949498</v>
      </c>
    </row>
    <row r="67" spans="1:29">
      <c r="A67">
        <v>51</v>
      </c>
      <c r="B67" s="4">
        <v>101</v>
      </c>
      <c r="C67" s="11">
        <v>174840.75247524751</v>
      </c>
      <c r="D67" s="11">
        <v>96791.990099009898</v>
      </c>
      <c r="E67" s="11">
        <v>82997.019801980205</v>
      </c>
      <c r="F67" s="11">
        <v>72418.178217821784</v>
      </c>
      <c r="G67" s="11">
        <v>60029.326732673268</v>
      </c>
      <c r="H67" s="7">
        <v>14009.09900990099</v>
      </c>
      <c r="I67" s="8">
        <v>13014.267326732674</v>
      </c>
      <c r="J67" s="8">
        <v>10185.356435643564</v>
      </c>
      <c r="K67" s="7">
        <v>164.32673267326732</v>
      </c>
      <c r="L67" s="7">
        <v>2575.3564356435645</v>
      </c>
      <c r="M67" s="7">
        <v>1038.1584158415842</v>
      </c>
      <c r="N67" s="16">
        <v>996.39603960396039</v>
      </c>
      <c r="O67" s="16">
        <v>901.61386138613864</v>
      </c>
      <c r="P67" s="16">
        <v>888.67326732673268</v>
      </c>
      <c r="Q67" s="16">
        <v>875.17821782178214</v>
      </c>
      <c r="R67" s="16">
        <v>842.74257425742576</v>
      </c>
      <c r="S67" s="16">
        <v>782.20792079207922</v>
      </c>
      <c r="T67" s="16">
        <v>776.0792079207921</v>
      </c>
      <c r="U67" s="16">
        <v>768.85148514851483</v>
      </c>
      <c r="V67" s="16">
        <v>705.21782178217825</v>
      </c>
      <c r="W67" s="16">
        <v>591.20792079207922</v>
      </c>
      <c r="X67" s="16">
        <v>539.90099009900985</v>
      </c>
      <c r="Y67" s="16">
        <v>511.15841584158414</v>
      </c>
      <c r="Z67" s="16">
        <v>464.57425742574259</v>
      </c>
      <c r="AA67" s="16">
        <v>452.49504950495049</v>
      </c>
      <c r="AB67" s="16">
        <v>436.66336633663366</v>
      </c>
      <c r="AC67" s="16">
        <v>422.41584158415844</v>
      </c>
    </row>
    <row r="68" spans="1:29">
      <c r="A68">
        <v>52</v>
      </c>
      <c r="B68" s="4">
        <v>103</v>
      </c>
      <c r="C68" s="11">
        <v>171445.78640776698</v>
      </c>
      <c r="D68" s="11">
        <v>94912.533980582521</v>
      </c>
      <c r="E68" s="11">
        <v>81385.427184466025</v>
      </c>
      <c r="F68" s="11">
        <v>71012</v>
      </c>
      <c r="G68" s="11">
        <v>58863.708737864079</v>
      </c>
      <c r="H68" s="7">
        <v>13737.077669902912</v>
      </c>
      <c r="I68" s="8">
        <v>12761.563106796117</v>
      </c>
      <c r="J68" s="8">
        <v>9987.5825242718438</v>
      </c>
      <c r="K68" s="7">
        <v>161.13592233009709</v>
      </c>
      <c r="L68" s="7">
        <v>2525.3495145631068</v>
      </c>
      <c r="M68" s="7">
        <v>1018</v>
      </c>
      <c r="N68" s="16">
        <v>977.04854368932035</v>
      </c>
      <c r="O68" s="16">
        <v>884.10679611650482</v>
      </c>
      <c r="P68" s="16">
        <v>871.4174757281553</v>
      </c>
      <c r="Q68" s="16">
        <v>858.18446601941753</v>
      </c>
      <c r="R68" s="16">
        <v>826.37864077669906</v>
      </c>
      <c r="S68" s="16">
        <v>767.01941747572812</v>
      </c>
      <c r="T68" s="16">
        <v>761.00970873786412</v>
      </c>
      <c r="U68" s="16">
        <v>753.92233009708741</v>
      </c>
      <c r="V68" s="16">
        <v>691.52427184466023</v>
      </c>
      <c r="W68" s="16">
        <v>579.72815533980588</v>
      </c>
      <c r="X68" s="16">
        <v>529.4174757281553</v>
      </c>
      <c r="Y68" s="16">
        <v>501.23300970873788</v>
      </c>
      <c r="Z68" s="16">
        <v>455.55339805825241</v>
      </c>
      <c r="AA68" s="16">
        <v>443.70873786407765</v>
      </c>
      <c r="AB68" s="16">
        <v>428.18446601941747</v>
      </c>
      <c r="AC68" s="16">
        <v>414.21359223300971</v>
      </c>
    </row>
    <row r="69" spans="1:29">
      <c r="A69">
        <v>53</v>
      </c>
      <c r="B69" s="4">
        <v>105</v>
      </c>
      <c r="C69" s="11">
        <v>168180.15238095238</v>
      </c>
      <c r="D69" s="11">
        <v>93104.676190476195</v>
      </c>
      <c r="E69" s="11">
        <v>79835.228571428568</v>
      </c>
      <c r="F69" s="11">
        <v>69659.390476190471</v>
      </c>
      <c r="G69" s="7">
        <v>57742.495238095238</v>
      </c>
      <c r="H69" s="7">
        <v>13475.419047619047</v>
      </c>
      <c r="I69" s="8">
        <v>12518.485714285714</v>
      </c>
      <c r="J69" s="8">
        <v>9797.3428571428576</v>
      </c>
      <c r="K69" s="7">
        <v>158.06666666666666</v>
      </c>
      <c r="L69" s="7">
        <v>2477.2476190476191</v>
      </c>
      <c r="M69" s="7">
        <v>998.60952380952381</v>
      </c>
      <c r="N69" s="16">
        <v>958.43809523809523</v>
      </c>
      <c r="O69" s="16">
        <v>867.26666666666665</v>
      </c>
      <c r="P69" s="16">
        <v>854.81904761904764</v>
      </c>
      <c r="Q69" s="16">
        <v>841.83809523809521</v>
      </c>
      <c r="R69" s="16">
        <v>810.63809523809527</v>
      </c>
      <c r="S69" s="16">
        <v>752.40952380952376</v>
      </c>
      <c r="T69" s="16">
        <v>746.51428571428573</v>
      </c>
      <c r="U69" s="16">
        <v>739.56190476190477</v>
      </c>
      <c r="V69" s="16">
        <v>678.35238095238094</v>
      </c>
      <c r="W69" s="16">
        <v>568.68571428571431</v>
      </c>
      <c r="X69" s="16">
        <v>519.33333333333337</v>
      </c>
      <c r="Y69" s="16">
        <v>491.68571428571431</v>
      </c>
      <c r="Z69" s="16">
        <v>446.87619047619046</v>
      </c>
      <c r="AA69" s="16">
        <v>435.25714285714287</v>
      </c>
      <c r="AB69" s="16">
        <v>420.02857142857141</v>
      </c>
      <c r="AC69" s="16">
        <v>406.32380952380953</v>
      </c>
    </row>
    <row r="70" spans="1:29">
      <c r="A70">
        <v>54</v>
      </c>
      <c r="B70" s="4">
        <v>107</v>
      </c>
      <c r="C70" s="11">
        <v>165036.59813084113</v>
      </c>
      <c r="D70" s="11">
        <v>91364.401869158872</v>
      </c>
      <c r="E70" s="11">
        <v>78342.98130841121</v>
      </c>
      <c r="F70" s="11">
        <v>68357.345794392517</v>
      </c>
      <c r="G70" s="7">
        <v>56663.196261682242</v>
      </c>
      <c r="H70" s="7">
        <v>13223.542056074766</v>
      </c>
      <c r="I70" s="8">
        <v>12284.495327102804</v>
      </c>
      <c r="J70" s="8">
        <v>9614.2149532710282</v>
      </c>
      <c r="K70" s="7">
        <v>155.11214953271028</v>
      </c>
      <c r="L70" s="7">
        <v>2430.9439252336447</v>
      </c>
      <c r="M70" s="7">
        <v>979.9439252336449</v>
      </c>
      <c r="N70" s="16">
        <v>940.52336448598135</v>
      </c>
      <c r="O70" s="16">
        <v>851.0560747663551</v>
      </c>
      <c r="P70" s="16">
        <v>838.84112149532712</v>
      </c>
      <c r="Q70" s="16">
        <v>826.10280373831779</v>
      </c>
      <c r="R70" s="16">
        <v>795.48598130841117</v>
      </c>
      <c r="S70" s="16">
        <v>738.34579439252332</v>
      </c>
      <c r="T70" s="16">
        <v>732.56074766355141</v>
      </c>
      <c r="U70" s="16">
        <v>725.73831775700933</v>
      </c>
      <c r="V70" s="16">
        <v>665.67289719626172</v>
      </c>
      <c r="W70" s="16">
        <v>558.0560747663551</v>
      </c>
      <c r="X70" s="16">
        <v>509.62616822429908</v>
      </c>
      <c r="Y70" s="16">
        <v>482.49532710280374</v>
      </c>
      <c r="Z70" s="16">
        <v>438.52336448598129</v>
      </c>
      <c r="AA70" s="16">
        <v>427.12149532710282</v>
      </c>
      <c r="AB70" s="16">
        <v>412.17757009345792</v>
      </c>
      <c r="AC70" s="16">
        <v>398.72897196261681</v>
      </c>
    </row>
    <row r="71" spans="1:29">
      <c r="A71">
        <v>55</v>
      </c>
      <c r="B71" s="4">
        <v>109</v>
      </c>
      <c r="C71" s="11">
        <v>162008.40366972476</v>
      </c>
      <c r="D71" s="11">
        <v>89687.990825688074</v>
      </c>
      <c r="E71" s="11">
        <v>76905.495412844029</v>
      </c>
      <c r="F71" s="11">
        <v>67103.082568807338</v>
      </c>
      <c r="G71" s="7">
        <v>55623.504587155963</v>
      </c>
      <c r="H71" s="7">
        <v>12980.908256880733</v>
      </c>
      <c r="I71" s="8">
        <v>12059.091743119267</v>
      </c>
      <c r="J71" s="8">
        <v>9437.8073394495405</v>
      </c>
      <c r="K71" s="7">
        <v>152.26605504587155</v>
      </c>
      <c r="L71" s="7">
        <v>2386.3394495412845</v>
      </c>
      <c r="M71" s="7">
        <v>961.96330275229354</v>
      </c>
      <c r="N71" s="16">
        <v>923.26605504587155</v>
      </c>
      <c r="O71" s="16">
        <v>835.44036697247702</v>
      </c>
      <c r="P71" s="16">
        <v>823.44954128440372</v>
      </c>
      <c r="Q71" s="16">
        <v>810.94495412844037</v>
      </c>
      <c r="R71" s="16">
        <v>780.88990825688074</v>
      </c>
      <c r="S71" s="16">
        <v>724.79816513761466</v>
      </c>
      <c r="T71" s="16">
        <v>719.11926605504584</v>
      </c>
      <c r="U71" s="16">
        <v>712.42201834862385</v>
      </c>
      <c r="V71" s="16">
        <v>653.45871559633031</v>
      </c>
      <c r="W71" s="16">
        <v>547.81651376146795</v>
      </c>
      <c r="X71" s="16">
        <v>500.27522935779814</v>
      </c>
      <c r="Y71" s="16">
        <v>473.64220183486236</v>
      </c>
      <c r="Z71" s="16">
        <v>430.47706422018348</v>
      </c>
      <c r="AA71" s="16">
        <v>419.28440366972478</v>
      </c>
      <c r="AB71" s="16">
        <v>404.61467889908255</v>
      </c>
      <c r="AC71" s="16">
        <v>391.41284403669727</v>
      </c>
    </row>
    <row r="72" spans="1:29">
      <c r="A72">
        <v>56</v>
      </c>
      <c r="B72" s="4">
        <v>111</v>
      </c>
      <c r="C72" s="11">
        <v>159089.33333333334</v>
      </c>
      <c r="D72" s="11">
        <v>88071.990990990991</v>
      </c>
      <c r="E72" s="11">
        <v>75519.810810810814</v>
      </c>
      <c r="F72" s="11">
        <v>65894.018018018018</v>
      </c>
      <c r="G72" s="7">
        <v>54621.279279279282</v>
      </c>
      <c r="H72" s="7">
        <v>12747.018018018018</v>
      </c>
      <c r="I72" s="8">
        <v>11841.81081081081</v>
      </c>
      <c r="J72" s="8">
        <v>9267.7567567567567</v>
      </c>
      <c r="K72" s="7">
        <v>149.52252252252254</v>
      </c>
      <c r="L72" s="7">
        <v>2343.3423423423424</v>
      </c>
      <c r="M72" s="7">
        <v>944.63063063063066</v>
      </c>
      <c r="N72" s="16">
        <v>906.63063063063066</v>
      </c>
      <c r="O72" s="16">
        <v>820.38738738738743</v>
      </c>
      <c r="P72" s="16">
        <v>808.61261261261257</v>
      </c>
      <c r="Q72" s="16">
        <v>796.33333333333337</v>
      </c>
      <c r="R72" s="16">
        <v>766.81981981981983</v>
      </c>
      <c r="S72" s="16">
        <v>711.73873873873879</v>
      </c>
      <c r="T72" s="16">
        <v>706.16216216216219</v>
      </c>
      <c r="U72" s="16">
        <v>699.58558558558559</v>
      </c>
      <c r="V72" s="16">
        <v>641.68468468468473</v>
      </c>
      <c r="W72" s="16">
        <v>537.94594594594594</v>
      </c>
      <c r="X72" s="16">
        <v>491.26126126126127</v>
      </c>
      <c r="Y72" s="16">
        <v>465.10810810810813</v>
      </c>
      <c r="Z72" s="16">
        <v>422.72072072072075</v>
      </c>
      <c r="AA72" s="16">
        <v>411.72972972972974</v>
      </c>
      <c r="AB72" s="16">
        <v>397.32432432432432</v>
      </c>
      <c r="AC72" s="16">
        <v>384.36036036036035</v>
      </c>
    </row>
    <row r="73" spans="1:29">
      <c r="A73">
        <v>57</v>
      </c>
      <c r="B73" s="4">
        <v>113</v>
      </c>
      <c r="C73" s="11">
        <v>156273.59292035399</v>
      </c>
      <c r="D73" s="11">
        <v>86513.194690265489</v>
      </c>
      <c r="E73" s="11">
        <v>74183.176991150438</v>
      </c>
      <c r="F73" s="11">
        <v>64727.75221238938</v>
      </c>
      <c r="G73" s="7">
        <v>53654.530973451328</v>
      </c>
      <c r="H73" s="7">
        <v>12521.407079646018</v>
      </c>
      <c r="I73" s="8">
        <v>11632.221238938053</v>
      </c>
      <c r="J73" s="8">
        <v>9103.7256637168139</v>
      </c>
      <c r="K73" s="7">
        <v>146.87610619469027</v>
      </c>
      <c r="L73" s="7">
        <v>2301.8672566371683</v>
      </c>
      <c r="M73" s="7">
        <v>927.91150442477874</v>
      </c>
      <c r="N73" s="16">
        <v>890.5840707964602</v>
      </c>
      <c r="O73" s="16">
        <v>805.86725663716811</v>
      </c>
      <c r="P73" s="16">
        <v>794.30088495575217</v>
      </c>
      <c r="Q73" s="16">
        <v>782.2389380530974</v>
      </c>
      <c r="R73" s="16">
        <v>753.24778761061953</v>
      </c>
      <c r="S73" s="16">
        <v>699.14159292035401</v>
      </c>
      <c r="T73" s="16">
        <v>693.66371681415933</v>
      </c>
      <c r="U73" s="16">
        <v>687.2035398230089</v>
      </c>
      <c r="V73" s="16">
        <v>630.32743362831854</v>
      </c>
      <c r="W73" s="16">
        <v>528.42477876106193</v>
      </c>
      <c r="X73" s="16">
        <v>482.56637168141594</v>
      </c>
      <c r="Y73" s="16">
        <v>456.87610619469024</v>
      </c>
      <c r="Z73" s="16">
        <v>415.23893805309734</v>
      </c>
      <c r="AA73" s="16">
        <v>404.44247787610618</v>
      </c>
      <c r="AB73" s="16">
        <v>390.2920353982301</v>
      </c>
      <c r="AC73" s="16">
        <v>377.55752212389382</v>
      </c>
    </row>
    <row r="74" spans="1:29">
      <c r="A74">
        <v>58</v>
      </c>
      <c r="B74" s="4">
        <v>115</v>
      </c>
      <c r="C74" s="11">
        <v>153555.79130434783</v>
      </c>
      <c r="D74" s="11">
        <v>85008.617391304346</v>
      </c>
      <c r="E74" s="11">
        <v>72893.034782608695</v>
      </c>
      <c r="F74" s="11">
        <v>63602.052173913042</v>
      </c>
      <c r="G74" s="7">
        <v>52721.408695652171</v>
      </c>
      <c r="H74" s="7">
        <v>12303.64347826087</v>
      </c>
      <c r="I74" s="8">
        <v>11429.921739130436</v>
      </c>
      <c r="J74" s="8">
        <v>8945.4</v>
      </c>
      <c r="K74" s="7">
        <v>144.32173913043479</v>
      </c>
      <c r="L74" s="7">
        <v>2261.8347826086956</v>
      </c>
      <c r="M74" s="7">
        <v>911.77391304347827</v>
      </c>
      <c r="N74" s="16">
        <v>875.09565217391309</v>
      </c>
      <c r="O74" s="16">
        <v>791.85217391304343</v>
      </c>
      <c r="P74" s="16">
        <v>780.4869565217391</v>
      </c>
      <c r="Q74" s="16">
        <v>768.63478260869567</v>
      </c>
      <c r="R74" s="16">
        <v>740.14782608695657</v>
      </c>
      <c r="S74" s="16">
        <v>686.98260869565217</v>
      </c>
      <c r="T74" s="16">
        <v>681.6</v>
      </c>
      <c r="U74" s="16">
        <v>675.25217391304352</v>
      </c>
      <c r="V74" s="16">
        <v>619.36521739130433</v>
      </c>
      <c r="W74" s="16">
        <v>519.2347826086957</v>
      </c>
      <c r="X74" s="16">
        <v>474.17391304347825</v>
      </c>
      <c r="Y74" s="16">
        <v>448.9304347826087</v>
      </c>
      <c r="Z74" s="16">
        <v>408.01739130434783</v>
      </c>
      <c r="AA74" s="16">
        <v>397.40869565217389</v>
      </c>
      <c r="AB74" s="16">
        <v>383.50434782608698</v>
      </c>
      <c r="AC74" s="16">
        <v>370.99130434782609</v>
      </c>
    </row>
    <row r="75" spans="1:29">
      <c r="A75">
        <v>59</v>
      </c>
      <c r="B75" s="4">
        <v>117</v>
      </c>
      <c r="C75" s="11">
        <v>150930.90598290597</v>
      </c>
      <c r="D75" s="11">
        <v>83555.478632478626</v>
      </c>
      <c r="E75" s="11">
        <v>71647</v>
      </c>
      <c r="F75" s="11">
        <v>62514.837606837609</v>
      </c>
      <c r="G75" s="7">
        <v>51820.188034188031</v>
      </c>
      <c r="H75" s="7">
        <v>12093.324786324787</v>
      </c>
      <c r="I75" s="8">
        <v>11234.538461538461</v>
      </c>
      <c r="J75" s="8">
        <v>8792.4871794871797</v>
      </c>
      <c r="K75" s="7">
        <v>141.85470085470087</v>
      </c>
      <c r="L75" s="7">
        <v>2223.17094017094</v>
      </c>
      <c r="M75" s="7">
        <v>896.18803418803418</v>
      </c>
      <c r="N75" s="16">
        <v>860.13675213675219</v>
      </c>
      <c r="O75" s="16">
        <v>778.31623931623926</v>
      </c>
      <c r="P75" s="16">
        <v>767.14529914529919</v>
      </c>
      <c r="Q75" s="16">
        <v>755.49572649572644</v>
      </c>
      <c r="R75" s="16">
        <v>727.49572649572644</v>
      </c>
      <c r="S75" s="16">
        <v>675.23931623931628</v>
      </c>
      <c r="T75" s="16">
        <v>669.9487179487179</v>
      </c>
      <c r="U75" s="16">
        <v>663.70940170940173</v>
      </c>
      <c r="V75" s="16">
        <v>608.77777777777783</v>
      </c>
      <c r="W75" s="16">
        <v>510.35897435897436</v>
      </c>
      <c r="X75" s="16">
        <v>466.0683760683761</v>
      </c>
      <c r="Y75" s="16">
        <v>441.25641025641028</v>
      </c>
      <c r="Z75" s="16">
        <v>401.04273504273505</v>
      </c>
      <c r="AA75" s="16">
        <v>390.61538461538464</v>
      </c>
      <c r="AB75" s="16">
        <v>376.94871794871796</v>
      </c>
      <c r="AC75" s="16">
        <v>364.64957264957263</v>
      </c>
    </row>
    <row r="76" spans="1:29">
      <c r="A76">
        <v>60</v>
      </c>
      <c r="B76" s="4">
        <v>119</v>
      </c>
      <c r="C76" s="11">
        <v>148394.25210084033</v>
      </c>
      <c r="D76" s="11">
        <v>82151.184873949576</v>
      </c>
      <c r="E76" s="11">
        <v>70442.848739495792</v>
      </c>
      <c r="F76" s="11">
        <v>61464.168067226892</v>
      </c>
      <c r="G76" s="7">
        <v>50949.26050420168</v>
      </c>
      <c r="H76" s="7">
        <v>11890.0756302521</v>
      </c>
      <c r="I76" s="8">
        <v>11045.72268907563</v>
      </c>
      <c r="J76" s="8">
        <v>8644.7142857142862</v>
      </c>
      <c r="K76" s="7">
        <v>139.47058823529412</v>
      </c>
      <c r="L76" s="7">
        <v>2185.8067226890757</v>
      </c>
      <c r="M76" s="7">
        <v>881.1260504201681</v>
      </c>
      <c r="N76" s="16">
        <v>845.68067226890753</v>
      </c>
      <c r="O76" s="16">
        <v>765.23529411764707</v>
      </c>
      <c r="P76" s="16">
        <v>754.25210084033608</v>
      </c>
      <c r="Q76" s="16">
        <v>742.79831932773106</v>
      </c>
      <c r="R76" s="16">
        <v>715.26890756302521</v>
      </c>
      <c r="S76" s="16">
        <v>663.89075630252103</v>
      </c>
      <c r="T76" s="16">
        <v>658.68907563025209</v>
      </c>
      <c r="U76" s="16">
        <v>652.55462184873954</v>
      </c>
      <c r="V76" s="16">
        <v>598.54621848739498</v>
      </c>
      <c r="W76" s="16">
        <v>501.781512605042</v>
      </c>
      <c r="X76" s="16">
        <v>458.23529411764707</v>
      </c>
      <c r="Y76" s="16">
        <v>433.84033613445376</v>
      </c>
      <c r="Z76" s="16">
        <v>394.30252100840335</v>
      </c>
      <c r="AA76" s="16">
        <v>384.05042016806721</v>
      </c>
      <c r="AB76" s="16">
        <v>370.61344537815125</v>
      </c>
      <c r="AC76" s="16">
        <v>358.52100840336135</v>
      </c>
    </row>
    <row r="77" spans="1:29">
      <c r="A77">
        <v>61</v>
      </c>
      <c r="B77" s="4">
        <v>121</v>
      </c>
      <c r="C77" s="11">
        <v>145941.45454545456</v>
      </c>
      <c r="D77" s="11">
        <v>80793.31404958677</v>
      </c>
      <c r="E77" s="11">
        <v>69278.504132231406</v>
      </c>
      <c r="F77" s="11">
        <v>60448.231404958678</v>
      </c>
      <c r="G77" s="7">
        <v>50107.123966942148</v>
      </c>
      <c r="H77" s="7">
        <v>11693.545454545454</v>
      </c>
      <c r="I77" s="8">
        <v>10863.148760330578</v>
      </c>
      <c r="J77" s="8">
        <v>8501.8264462809911</v>
      </c>
      <c r="K77" s="7">
        <v>137.16528925619835</v>
      </c>
      <c r="L77" s="7">
        <v>2149.6776859504134</v>
      </c>
      <c r="M77" s="7">
        <v>866.56198347107443</v>
      </c>
      <c r="N77" s="16">
        <v>831.70247933884298</v>
      </c>
      <c r="O77" s="16">
        <v>752.58677685950408</v>
      </c>
      <c r="P77" s="16">
        <v>741.78512396694214</v>
      </c>
      <c r="Q77" s="16">
        <v>730.52066115702485</v>
      </c>
      <c r="R77" s="16">
        <v>703.44628099173553</v>
      </c>
      <c r="S77" s="16">
        <v>652.91735537190084</v>
      </c>
      <c r="T77" s="16">
        <v>647.80165289256195</v>
      </c>
      <c r="U77" s="16">
        <v>641.76859504132233</v>
      </c>
      <c r="V77" s="16">
        <v>588.65289256198344</v>
      </c>
      <c r="W77" s="16">
        <v>493.48760330578511</v>
      </c>
      <c r="X77" s="16">
        <v>450.6611570247934</v>
      </c>
      <c r="Y77" s="16">
        <v>426.6694214876033</v>
      </c>
      <c r="Z77" s="16">
        <v>387.78512396694214</v>
      </c>
      <c r="AA77" s="16">
        <v>377.70247933884298</v>
      </c>
      <c r="AB77" s="16">
        <v>364.48760330578511</v>
      </c>
      <c r="AC77" s="16">
        <v>352.59504132231405</v>
      </c>
    </row>
    <row r="78" spans="1:29">
      <c r="A78">
        <v>62</v>
      </c>
      <c r="B78" s="4">
        <v>123</v>
      </c>
      <c r="C78" s="11">
        <v>143568.42276422764</v>
      </c>
      <c r="D78" s="11">
        <v>79479.601626016258</v>
      </c>
      <c r="E78" s="11">
        <v>68152.024390243896</v>
      </c>
      <c r="F78" s="11">
        <v>59465.333333333336</v>
      </c>
      <c r="G78" s="7">
        <v>49292.373983739839</v>
      </c>
      <c r="H78" s="7">
        <v>11503.40650406504</v>
      </c>
      <c r="I78" s="8">
        <v>10686.512195121952</v>
      </c>
      <c r="J78" s="8">
        <v>8363.585365853658</v>
      </c>
      <c r="K78" s="7">
        <v>134.9349593495935</v>
      </c>
      <c r="L78" s="7">
        <v>2114.7235772357722</v>
      </c>
      <c r="M78" s="7">
        <v>852.47154471544718</v>
      </c>
      <c r="N78" s="16">
        <v>818.17886178861784</v>
      </c>
      <c r="O78" s="16">
        <v>740.34959349593498</v>
      </c>
      <c r="P78" s="16">
        <v>729.72357723577238</v>
      </c>
      <c r="Q78" s="16">
        <v>718.64227642276421</v>
      </c>
      <c r="R78" s="16">
        <v>692.00813008130081</v>
      </c>
      <c r="S78" s="16">
        <v>642.30081300813004</v>
      </c>
      <c r="T78" s="16">
        <v>637.26829268292681</v>
      </c>
      <c r="U78" s="16">
        <v>631.33333333333337</v>
      </c>
      <c r="V78" s="16">
        <v>579.08130081300817</v>
      </c>
      <c r="W78" s="16">
        <v>485.46341463414632</v>
      </c>
      <c r="X78" s="16">
        <v>443.33333333333331</v>
      </c>
      <c r="Y78" s="16">
        <v>419.73170731707319</v>
      </c>
      <c r="Z78" s="16">
        <v>381.47967479674799</v>
      </c>
      <c r="AA78" s="16">
        <v>371.5609756097561</v>
      </c>
      <c r="AB78" s="16">
        <v>358.5609756097561</v>
      </c>
      <c r="AC78" s="16">
        <v>346.86178861788619</v>
      </c>
    </row>
    <row r="79" spans="1:29">
      <c r="A79">
        <v>63</v>
      </c>
      <c r="B79" s="4">
        <v>125</v>
      </c>
      <c r="C79" s="11">
        <v>141271.32800000001</v>
      </c>
      <c r="D79" s="11">
        <v>78207.928</v>
      </c>
      <c r="E79" s="11">
        <v>67061.592000000004</v>
      </c>
      <c r="F79" s="7">
        <v>58513.887999999999</v>
      </c>
      <c r="G79" s="7">
        <v>48503.696000000004</v>
      </c>
      <c r="H79" s="7">
        <v>11319.352000000001</v>
      </c>
      <c r="I79" s="8">
        <v>10515.528</v>
      </c>
      <c r="J79" s="8">
        <v>8229.768</v>
      </c>
      <c r="K79" s="7">
        <v>132.77600000000001</v>
      </c>
      <c r="L79" s="7">
        <v>2080.8879999999999</v>
      </c>
      <c r="M79" s="7">
        <v>838.83199999999999</v>
      </c>
      <c r="N79" s="16">
        <v>805.08799999999997</v>
      </c>
      <c r="O79" s="16">
        <v>728.50400000000002</v>
      </c>
      <c r="P79" s="16">
        <v>718.048</v>
      </c>
      <c r="Q79" s="16">
        <v>707.14400000000001</v>
      </c>
      <c r="R79" s="16">
        <v>680.93600000000004</v>
      </c>
      <c r="S79" s="16">
        <v>632.024</v>
      </c>
      <c r="T79" s="16">
        <v>627.072</v>
      </c>
      <c r="U79" s="16">
        <v>621.23199999999997</v>
      </c>
      <c r="V79" s="16">
        <v>569.81600000000003</v>
      </c>
      <c r="W79" s="16">
        <v>477.69600000000003</v>
      </c>
      <c r="X79" s="16">
        <v>436.24</v>
      </c>
      <c r="Y79" s="16">
        <v>413.01600000000002</v>
      </c>
      <c r="Z79" s="16">
        <v>375.37599999999998</v>
      </c>
      <c r="AA79" s="16">
        <v>365.61599999999999</v>
      </c>
      <c r="AB79" s="16">
        <v>352.82400000000001</v>
      </c>
      <c r="AC79" s="16">
        <v>341.31200000000001</v>
      </c>
    </row>
    <row r="80" spans="1:29">
      <c r="A80">
        <v>64</v>
      </c>
      <c r="B80" s="4">
        <v>127</v>
      </c>
      <c r="C80" s="11">
        <v>139046.58267716537</v>
      </c>
      <c r="D80" s="11">
        <v>76976.307086614179</v>
      </c>
      <c r="E80" s="11">
        <v>66005.503937007874</v>
      </c>
      <c r="F80" s="7">
        <v>57592.4094488189</v>
      </c>
      <c r="G80" s="7">
        <v>47739.858267716532</v>
      </c>
      <c r="H80" s="7">
        <v>11141.094488188977</v>
      </c>
      <c r="I80" s="8">
        <v>10349.929133858268</v>
      </c>
      <c r="J80" s="8">
        <v>8100.1653543307084</v>
      </c>
      <c r="K80" s="7">
        <v>130.68503937007873</v>
      </c>
      <c r="L80" s="7">
        <v>2048.1181102362207</v>
      </c>
      <c r="M80" s="7">
        <v>825.62204724409446</v>
      </c>
      <c r="N80" s="16">
        <v>792.40944881889766</v>
      </c>
      <c r="O80" s="16">
        <v>717.03149606299212</v>
      </c>
      <c r="P80" s="16">
        <v>706.74015748031491</v>
      </c>
      <c r="Q80" s="16">
        <v>696.00787401574803</v>
      </c>
      <c r="R80" s="16">
        <v>670.2125984251968</v>
      </c>
      <c r="S80" s="16">
        <v>622.07086614173227</v>
      </c>
      <c r="T80" s="16">
        <v>617.19685039370074</v>
      </c>
      <c r="U80" s="16">
        <v>611.44881889763781</v>
      </c>
      <c r="V80" s="16">
        <v>560.84251968503941</v>
      </c>
      <c r="W80" s="16">
        <v>470.17322834645671</v>
      </c>
      <c r="X80" s="16">
        <v>429.37007874015745</v>
      </c>
      <c r="Y80" s="16">
        <v>406.51181102362204</v>
      </c>
      <c r="Z80" s="16">
        <v>369.46456692913387</v>
      </c>
      <c r="AA80" s="16">
        <v>359.85826771653541</v>
      </c>
      <c r="AB80" s="16">
        <v>347.26771653543307</v>
      </c>
      <c r="AC80" s="16">
        <v>335.93700787401576</v>
      </c>
    </row>
    <row r="81" spans="1:29">
      <c r="A81">
        <v>65</v>
      </c>
      <c r="B81" s="4">
        <v>129</v>
      </c>
      <c r="C81" s="11">
        <v>136890.82170542635</v>
      </c>
      <c r="D81" s="11">
        <v>75782.875968992244</v>
      </c>
      <c r="E81" s="11">
        <v>64982.162790697672</v>
      </c>
      <c r="F81" s="7">
        <v>56699.503875968992</v>
      </c>
      <c r="G81" s="7">
        <v>46999.705426356588</v>
      </c>
      <c r="H81" s="7">
        <v>10968.364341085271</v>
      </c>
      <c r="I81" s="8">
        <v>10189.465116279071</v>
      </c>
      <c r="J81" s="8">
        <v>7974.5813953488368</v>
      </c>
      <c r="K81" s="7">
        <v>128.65891472868216</v>
      </c>
      <c r="L81" s="7">
        <v>2016.3643410852712</v>
      </c>
      <c r="M81" s="7">
        <v>812.82170542635663</v>
      </c>
      <c r="N81" s="16">
        <v>780.12403100775191</v>
      </c>
      <c r="O81" s="16">
        <v>705.91472868217056</v>
      </c>
      <c r="P81" s="16">
        <v>695.78294573643416</v>
      </c>
      <c r="Q81" s="16">
        <v>685.21705426356584</v>
      </c>
      <c r="R81" s="16">
        <v>659.82170542635663</v>
      </c>
      <c r="S81" s="16">
        <v>612.4263565891473</v>
      </c>
      <c r="T81" s="16">
        <v>607.62790697674416</v>
      </c>
      <c r="U81" s="16">
        <v>601.96899224806202</v>
      </c>
      <c r="V81" s="16">
        <v>552.14728682170539</v>
      </c>
      <c r="W81" s="16">
        <v>462.88372093023258</v>
      </c>
      <c r="X81" s="16">
        <v>422.71317829457365</v>
      </c>
      <c r="Y81" s="16">
        <v>400.2093023255814</v>
      </c>
      <c r="Z81" s="16">
        <v>363.73643410852713</v>
      </c>
      <c r="AA81" s="16">
        <v>354.27906976744185</v>
      </c>
      <c r="AB81" s="16">
        <v>341.88372093023258</v>
      </c>
      <c r="AC81" s="16">
        <v>330.72868217054264</v>
      </c>
    </row>
    <row r="82" spans="1:29">
      <c r="A82">
        <v>66</v>
      </c>
      <c r="B82" s="4">
        <v>131</v>
      </c>
      <c r="C82" s="11">
        <v>134800.88549618321</v>
      </c>
      <c r="D82" s="11">
        <v>74625.885496183211</v>
      </c>
      <c r="E82" s="11">
        <v>63990.068702290075</v>
      </c>
      <c r="F82" s="7">
        <v>55833.862595419851</v>
      </c>
      <c r="G82" s="7">
        <v>46282.152671755728</v>
      </c>
      <c r="H82" s="8">
        <v>10800.908396946565</v>
      </c>
      <c r="I82" s="8">
        <v>10033.900763358779</v>
      </c>
      <c r="J82" s="8">
        <v>7852.8320610687024</v>
      </c>
      <c r="K82" s="7">
        <v>126.69465648854961</v>
      </c>
      <c r="L82" s="7">
        <v>1985.5801526717557</v>
      </c>
      <c r="M82" s="7">
        <v>800.41221374045801</v>
      </c>
      <c r="N82" s="16">
        <v>768.21374045801531</v>
      </c>
      <c r="O82" s="16">
        <v>695.13740458015263</v>
      </c>
      <c r="P82" s="16">
        <v>685.16030534351148</v>
      </c>
      <c r="Q82" s="16">
        <v>674.75572519083971</v>
      </c>
      <c r="R82" s="16">
        <v>649.74809160305347</v>
      </c>
      <c r="S82" s="16">
        <v>603.07633587786256</v>
      </c>
      <c r="T82" s="16">
        <v>598.35114503816794</v>
      </c>
      <c r="U82" s="16">
        <v>592.77862595419845</v>
      </c>
      <c r="V82" s="16">
        <v>543.71755725190837</v>
      </c>
      <c r="W82" s="16">
        <v>455.81679389312978</v>
      </c>
      <c r="X82" s="16">
        <v>416.25954198473283</v>
      </c>
      <c r="Y82" s="16">
        <v>394.09923664122135</v>
      </c>
      <c r="Z82" s="16">
        <v>358.18320610687022</v>
      </c>
      <c r="AA82" s="16">
        <v>348.87022900763361</v>
      </c>
      <c r="AB82" s="16">
        <v>336.6641221374046</v>
      </c>
      <c r="AC82" s="16">
        <v>325.67938931297709</v>
      </c>
    </row>
    <row r="83" spans="1:29">
      <c r="A83">
        <v>67</v>
      </c>
      <c r="B83" s="4">
        <v>133</v>
      </c>
      <c r="C83" s="11">
        <v>132773.8045112782</v>
      </c>
      <c r="D83" s="11">
        <v>73503.691729323313</v>
      </c>
      <c r="E83" s="11">
        <v>63027.812030075191</v>
      </c>
      <c r="F83" s="7">
        <v>54994.255639097748</v>
      </c>
      <c r="G83" s="7">
        <v>45586.180451127817</v>
      </c>
      <c r="H83" s="8">
        <v>10638.488721804511</v>
      </c>
      <c r="I83" s="8">
        <v>9883.0150375939847</v>
      </c>
      <c r="J83" s="8">
        <v>7734.7443609022557</v>
      </c>
      <c r="K83" s="7">
        <v>124.78947368421052</v>
      </c>
      <c r="L83" s="7">
        <v>1955.7218045112782</v>
      </c>
      <c r="M83" s="7">
        <v>788.37593984962405</v>
      </c>
      <c r="N83" s="16">
        <v>756.66165413533838</v>
      </c>
      <c r="O83" s="16">
        <v>684.68421052631584</v>
      </c>
      <c r="P83" s="16">
        <v>674.85714285714289</v>
      </c>
      <c r="Q83" s="16">
        <v>664.60902255639098</v>
      </c>
      <c r="R83" s="16">
        <v>639.97744360902254</v>
      </c>
      <c r="S83" s="16">
        <v>594.00751879699249</v>
      </c>
      <c r="T83" s="16">
        <v>589.35338345864659</v>
      </c>
      <c r="U83" s="16">
        <v>583.86466165413538</v>
      </c>
      <c r="V83" s="16">
        <v>535.54135338345861</v>
      </c>
      <c r="W83" s="16">
        <v>448.96240601503757</v>
      </c>
      <c r="X83" s="16">
        <v>410</v>
      </c>
      <c r="Y83" s="16">
        <v>388.17293233082705</v>
      </c>
      <c r="Z83" s="16">
        <v>352.79699248120301</v>
      </c>
      <c r="AA83" s="16">
        <v>343.62406015037595</v>
      </c>
      <c r="AB83" s="16">
        <v>331.6015037593985</v>
      </c>
      <c r="AC83" s="16">
        <v>320.78195488721803</v>
      </c>
    </row>
    <row r="84" spans="1:29">
      <c r="A84">
        <v>68</v>
      </c>
      <c r="B84" s="4">
        <v>135</v>
      </c>
      <c r="C84" s="11">
        <v>130806.78518518519</v>
      </c>
      <c r="D84" s="11">
        <v>72414.748148148152</v>
      </c>
      <c r="E84" s="11">
        <v>62094.066666666666</v>
      </c>
      <c r="F84" s="7">
        <v>54179.525925925926</v>
      </c>
      <c r="G84" s="7">
        <v>44910.829629629632</v>
      </c>
      <c r="H84" s="8">
        <v>10480.881481481481</v>
      </c>
      <c r="I84" s="8">
        <v>9736.6</v>
      </c>
      <c r="J84" s="8">
        <v>7620.1555555555551</v>
      </c>
      <c r="K84" s="7">
        <v>122.94074074074074</v>
      </c>
      <c r="L84" s="7">
        <v>1926.7481481481482</v>
      </c>
      <c r="M84" s="7">
        <v>776.69629629629628</v>
      </c>
      <c r="N84" s="16">
        <v>745.45185185185187</v>
      </c>
      <c r="O84" s="16">
        <v>674.54074074074072</v>
      </c>
      <c r="P84" s="16">
        <v>664.85925925925926</v>
      </c>
      <c r="Q84" s="16">
        <v>654.762962962963</v>
      </c>
      <c r="R84" s="16">
        <v>630.49629629629635</v>
      </c>
      <c r="S84" s="16">
        <v>585.20740740740746</v>
      </c>
      <c r="T84" s="16">
        <v>580.62222222222226</v>
      </c>
      <c r="U84" s="16">
        <v>575.21481481481476</v>
      </c>
      <c r="V84" s="16">
        <v>527.60740740740744</v>
      </c>
      <c r="W84" s="16">
        <v>442.31111111111113</v>
      </c>
      <c r="X84" s="16">
        <v>403.92592592592592</v>
      </c>
      <c r="Y84" s="16">
        <v>382.42222222222222</v>
      </c>
      <c r="Z84" s="16">
        <v>347.57037037037037</v>
      </c>
      <c r="AA84" s="16">
        <v>338.53333333333336</v>
      </c>
      <c r="AB84" s="16">
        <v>326.68888888888887</v>
      </c>
      <c r="AC84" s="16">
        <v>316.02962962962965</v>
      </c>
    </row>
    <row r="85" spans="1:29">
      <c r="A85">
        <v>69</v>
      </c>
      <c r="B85" s="4">
        <v>137</v>
      </c>
      <c r="C85" s="11">
        <v>128897.19708029197</v>
      </c>
      <c r="D85" s="11">
        <v>71357.598540145991</v>
      </c>
      <c r="E85" s="11">
        <v>61187.583941605837</v>
      </c>
      <c r="F85" s="7">
        <v>53388.583941605837</v>
      </c>
      <c r="G85" s="7">
        <v>44255.197080291968</v>
      </c>
      <c r="H85" s="8">
        <v>10327.875912408759</v>
      </c>
      <c r="I85" s="8">
        <v>9594.459854014598</v>
      </c>
      <c r="J85" s="8">
        <v>7508.9124087591244</v>
      </c>
      <c r="K85" s="7">
        <v>121.14598540145985</v>
      </c>
      <c r="L85" s="7">
        <v>1898.6204379562043</v>
      </c>
      <c r="M85" s="7">
        <v>765.35766423357666</v>
      </c>
      <c r="N85" s="16">
        <v>734.56934306569337</v>
      </c>
      <c r="O85" s="16">
        <v>664.69343065693431</v>
      </c>
      <c r="P85" s="16">
        <v>655.1532846715329</v>
      </c>
      <c r="Q85" s="16">
        <v>645.20437956204375</v>
      </c>
      <c r="R85" s="16">
        <v>621.29197080291976</v>
      </c>
      <c r="S85" s="16">
        <v>576.66423357664235</v>
      </c>
      <c r="T85" s="16">
        <v>572.14598540145982</v>
      </c>
      <c r="U85" s="16">
        <v>566.81751824817513</v>
      </c>
      <c r="V85" s="16">
        <v>519.90510948905114</v>
      </c>
      <c r="W85" s="16">
        <v>435.85401459854012</v>
      </c>
      <c r="X85" s="16">
        <v>398.02919708029196</v>
      </c>
      <c r="Y85" s="16">
        <v>376.83941605839414</v>
      </c>
      <c r="Z85" s="16">
        <v>342.49635036496352</v>
      </c>
      <c r="AA85" s="16">
        <v>333.59124087591243</v>
      </c>
      <c r="AB85" s="16">
        <v>321.91970802919707</v>
      </c>
      <c r="AC85" s="16">
        <v>311.41605839416059</v>
      </c>
    </row>
    <row r="86" spans="1:29">
      <c r="A86">
        <v>70</v>
      </c>
      <c r="B86" s="4">
        <v>139</v>
      </c>
      <c r="C86" s="11">
        <v>127042.56115107914</v>
      </c>
      <c r="D86" s="11">
        <v>70330.870503597122</v>
      </c>
      <c r="E86" s="11">
        <v>60307.187050359709</v>
      </c>
      <c r="F86" s="7">
        <v>52620.402877697845</v>
      </c>
      <c r="G86" s="7">
        <v>43618.431654676257</v>
      </c>
      <c r="H86" s="8">
        <v>10179.273381294965</v>
      </c>
      <c r="I86" s="8">
        <v>9456.4100719424459</v>
      </c>
      <c r="J86" s="8">
        <v>7400.8705035971225</v>
      </c>
      <c r="K86" s="7">
        <v>119.40287769784173</v>
      </c>
      <c r="L86" s="7">
        <v>1871.3021582733813</v>
      </c>
      <c r="M86" s="7">
        <v>754.34532374100718</v>
      </c>
      <c r="N86" s="16">
        <v>724</v>
      </c>
      <c r="O86" s="16">
        <v>655.12949640287775</v>
      </c>
      <c r="P86" s="16">
        <v>645.726618705036</v>
      </c>
      <c r="Q86" s="16">
        <v>635.92086330935251</v>
      </c>
      <c r="R86" s="16">
        <v>612.35251798561148</v>
      </c>
      <c r="S86" s="16">
        <v>568.3669064748201</v>
      </c>
      <c r="T86" s="16">
        <v>563.91366906474821</v>
      </c>
      <c r="U86" s="16">
        <v>558.66187050359713</v>
      </c>
      <c r="V86" s="16">
        <v>512.42446043165467</v>
      </c>
      <c r="W86" s="16">
        <v>429.58273381294964</v>
      </c>
      <c r="X86" s="16">
        <v>392.30215827338128</v>
      </c>
      <c r="Y86" s="16">
        <v>371.41726618705036</v>
      </c>
      <c r="Z86" s="16">
        <v>337.56834532374103</v>
      </c>
      <c r="AA86" s="16">
        <v>328.79136690647482</v>
      </c>
      <c r="AB86" s="16">
        <v>317.28776978417267</v>
      </c>
      <c r="AC86" s="16">
        <v>306.93525179856113</v>
      </c>
    </row>
    <row r="87" spans="1:29">
      <c r="A87">
        <v>71</v>
      </c>
      <c r="B87" s="4">
        <v>141</v>
      </c>
      <c r="C87" s="11">
        <v>125240.5390070922</v>
      </c>
      <c r="D87" s="11">
        <v>69333.269503546093</v>
      </c>
      <c r="E87" s="11">
        <v>59451.765957446805</v>
      </c>
      <c r="F87" s="7">
        <v>51874.014184397165</v>
      </c>
      <c r="G87" s="7">
        <v>42999.7304964539</v>
      </c>
      <c r="H87" s="8">
        <v>10034.886524822696</v>
      </c>
      <c r="I87" s="8">
        <v>9322.2765957446809</v>
      </c>
      <c r="J87" s="8">
        <v>7295.8936170212764</v>
      </c>
      <c r="K87" s="7">
        <v>117.70921985815603</v>
      </c>
      <c r="L87" s="7">
        <v>1844.758865248227</v>
      </c>
      <c r="M87" s="7">
        <v>743.64539007092196</v>
      </c>
      <c r="N87" s="16">
        <v>713.73049645390074</v>
      </c>
      <c r="O87" s="16">
        <v>645.83687943262407</v>
      </c>
      <c r="P87" s="16">
        <v>636.56737588652481</v>
      </c>
      <c r="Q87" s="16">
        <v>626.90070921985819</v>
      </c>
      <c r="R87" s="16">
        <v>603.66666666666663</v>
      </c>
      <c r="S87" s="16">
        <v>560.30496453900707</v>
      </c>
      <c r="T87" s="16">
        <v>555.91489361702122</v>
      </c>
      <c r="U87" s="16">
        <v>550.73758865248226</v>
      </c>
      <c r="V87" s="16">
        <v>505.15602836879435</v>
      </c>
      <c r="W87" s="16">
        <v>423.48936170212767</v>
      </c>
      <c r="X87" s="16">
        <v>386.73758865248226</v>
      </c>
      <c r="Y87" s="16">
        <v>366.14893617021278</v>
      </c>
      <c r="Z87" s="16">
        <v>332.78014184397165</v>
      </c>
      <c r="AA87" s="16">
        <v>324.12765957446811</v>
      </c>
      <c r="AB87" s="16">
        <v>312.78723404255317</v>
      </c>
      <c r="AC87" s="16">
        <v>302.58156028368796</v>
      </c>
    </row>
    <row r="88" spans="1:29">
      <c r="A88">
        <v>72</v>
      </c>
      <c r="B88" s="4">
        <v>143</v>
      </c>
      <c r="C88" s="11">
        <v>123488.92307692308</v>
      </c>
      <c r="D88" s="11">
        <v>68363.573426573421</v>
      </c>
      <c r="E88" s="11">
        <v>58620.272727272728</v>
      </c>
      <c r="F88" s="7">
        <v>51148.503496503494</v>
      </c>
      <c r="G88" s="7">
        <v>42398.335664335667</v>
      </c>
      <c r="H88" s="8">
        <v>9894.538461538461</v>
      </c>
      <c r="I88" s="8">
        <v>9191.8951048951058</v>
      </c>
      <c r="J88" s="8">
        <v>7193.8531468531464</v>
      </c>
      <c r="K88" s="7">
        <v>116.06293706293707</v>
      </c>
      <c r="L88" s="7">
        <v>1818.958041958042</v>
      </c>
      <c r="M88" s="7">
        <v>733.2447552447552</v>
      </c>
      <c r="N88" s="16">
        <v>703.74825174825173</v>
      </c>
      <c r="O88" s="16">
        <v>636.80419580419584</v>
      </c>
      <c r="P88" s="16">
        <v>627.66433566433568</v>
      </c>
      <c r="Q88" s="16">
        <v>618.13286713286709</v>
      </c>
      <c r="R88" s="16">
        <v>595.22377622377621</v>
      </c>
      <c r="S88" s="16">
        <v>552.46853146853152</v>
      </c>
      <c r="T88" s="16">
        <v>548.13986013986016</v>
      </c>
      <c r="U88" s="16">
        <v>543.03496503496501</v>
      </c>
      <c r="V88" s="16">
        <v>498.09090909090907</v>
      </c>
      <c r="W88" s="16">
        <v>417.56643356643355</v>
      </c>
      <c r="X88" s="16">
        <v>381.32867132867131</v>
      </c>
      <c r="Y88" s="16">
        <v>361.02797202797206</v>
      </c>
      <c r="Z88" s="16">
        <v>328.12587412587413</v>
      </c>
      <c r="AA88" s="16">
        <v>319.5944055944056</v>
      </c>
      <c r="AB88" s="16">
        <v>308.41258741258741</v>
      </c>
      <c r="AC88" s="16">
        <v>298.34965034965035</v>
      </c>
    </row>
    <row r="89" spans="1:29">
      <c r="A89">
        <v>73</v>
      </c>
      <c r="B89" s="4">
        <v>145</v>
      </c>
      <c r="C89" s="11">
        <v>121785.6275862069</v>
      </c>
      <c r="D89" s="11">
        <v>67420.627586206901</v>
      </c>
      <c r="E89" s="8">
        <v>57811.717241379309</v>
      </c>
      <c r="F89" s="7">
        <v>50443.006896551728</v>
      </c>
      <c r="G89" s="7">
        <v>41813.531034482759</v>
      </c>
      <c r="H89" s="8">
        <v>9758.062068965517</v>
      </c>
      <c r="I89" s="8">
        <v>9065.1103448275862</v>
      </c>
      <c r="J89" s="8">
        <v>7094.6275862068969</v>
      </c>
      <c r="K89" s="7">
        <v>114.46206896551725</v>
      </c>
      <c r="L89" s="7">
        <v>1793.8689655172413</v>
      </c>
      <c r="M89" s="7">
        <v>723.13103448275865</v>
      </c>
      <c r="N89" s="16">
        <v>694.04137931034484</v>
      </c>
      <c r="O89" s="16">
        <v>628.02068965517242</v>
      </c>
      <c r="P89" s="16">
        <v>619.00689655172414</v>
      </c>
      <c r="Q89" s="16">
        <v>609.60689655172416</v>
      </c>
      <c r="R89" s="16">
        <v>587.01379310344828</v>
      </c>
      <c r="S89" s="16">
        <v>544.84827586206893</v>
      </c>
      <c r="T89" s="16">
        <v>540.5793103448276</v>
      </c>
      <c r="U89" s="16">
        <v>535.54482758620691</v>
      </c>
      <c r="V89" s="16">
        <v>491.22068965517241</v>
      </c>
      <c r="W89" s="16">
        <v>411.80689655172415</v>
      </c>
      <c r="X89" s="16">
        <v>376.06896551724139</v>
      </c>
      <c r="Y89" s="16">
        <v>356.04827586206898</v>
      </c>
      <c r="Z89" s="16">
        <v>323.60000000000002</v>
      </c>
      <c r="AA89" s="16">
        <v>315.18620689655171</v>
      </c>
      <c r="AB89" s="16">
        <v>304.15862068965515</v>
      </c>
      <c r="AC89" s="16">
        <v>294.23448275862069</v>
      </c>
    </row>
    <row r="90" spans="1:29">
      <c r="A90">
        <v>74</v>
      </c>
      <c r="B90" s="4">
        <v>147</v>
      </c>
      <c r="C90" s="11">
        <v>120128.68027210885</v>
      </c>
      <c r="D90" s="11">
        <v>66503.340136054423</v>
      </c>
      <c r="E90" s="8">
        <v>57025.163265306124</v>
      </c>
      <c r="F90" s="7">
        <v>49756.707482993195</v>
      </c>
      <c r="G90" s="7">
        <v>41244.639455782315</v>
      </c>
      <c r="H90" s="8">
        <v>9625.299319727892</v>
      </c>
      <c r="I90" s="8">
        <v>8941.775510204081</v>
      </c>
      <c r="J90" s="8">
        <v>6998.1020408163267</v>
      </c>
      <c r="K90" s="7">
        <v>112.9047619047619</v>
      </c>
      <c r="L90" s="7">
        <v>1769.4625850340135</v>
      </c>
      <c r="M90" s="7">
        <v>713.29251700680277</v>
      </c>
      <c r="N90" s="16">
        <v>684.59863945578229</v>
      </c>
      <c r="O90" s="16">
        <v>619.47619047619048</v>
      </c>
      <c r="P90" s="16">
        <v>610.58503401360542</v>
      </c>
      <c r="Q90" s="16">
        <v>601.31292517006807</v>
      </c>
      <c r="R90" s="16">
        <v>579.02721088435374</v>
      </c>
      <c r="S90" s="16">
        <v>537.43537414965988</v>
      </c>
      <c r="T90" s="16">
        <v>533.22448979591832</v>
      </c>
      <c r="U90" s="16">
        <v>528.2585034013606</v>
      </c>
      <c r="V90" s="16">
        <v>484.53741496598639</v>
      </c>
      <c r="W90" s="16">
        <v>406.20408163265307</v>
      </c>
      <c r="X90" s="16">
        <v>370.95238095238096</v>
      </c>
      <c r="Y90" s="16">
        <v>351.20408163265307</v>
      </c>
      <c r="Z90" s="16">
        <v>319.19727891156464</v>
      </c>
      <c r="AA90" s="16">
        <v>310.89795918367349</v>
      </c>
      <c r="AB90" s="16">
        <v>300.0204081632653</v>
      </c>
      <c r="AC90" s="16">
        <v>290.23129251700681</v>
      </c>
    </row>
    <row r="91" spans="1:29">
      <c r="A91">
        <v>75</v>
      </c>
      <c r="B91" s="4">
        <v>149</v>
      </c>
      <c r="C91" s="11">
        <v>118516.21476510067</v>
      </c>
      <c r="D91" s="11">
        <v>65610.677852348992</v>
      </c>
      <c r="E91" s="7">
        <v>56259.724832214764</v>
      </c>
      <c r="F91" s="7">
        <v>49088.832214765098</v>
      </c>
      <c r="G91" s="7">
        <v>40691.020134228187</v>
      </c>
      <c r="H91" s="8">
        <v>9496.1006711409391</v>
      </c>
      <c r="I91" s="8">
        <v>8821.7516778523495</v>
      </c>
      <c r="J91" s="8">
        <v>6904.1677852348994</v>
      </c>
      <c r="K91" s="7">
        <v>111.38926174496645</v>
      </c>
      <c r="L91" s="7">
        <v>1745.7114093959731</v>
      </c>
      <c r="M91" s="7">
        <v>703.71812080536915</v>
      </c>
      <c r="N91" s="16">
        <v>675.40939597315435</v>
      </c>
      <c r="O91" s="16">
        <v>611.16107382550331</v>
      </c>
      <c r="P91" s="16">
        <v>602.38926174496646</v>
      </c>
      <c r="Q91" s="16">
        <v>593.24161073825508</v>
      </c>
      <c r="R91" s="16">
        <v>571.255033557047</v>
      </c>
      <c r="S91" s="16">
        <v>530.22147651006708</v>
      </c>
      <c r="T91" s="16">
        <v>526.06711409395973</v>
      </c>
      <c r="U91" s="16">
        <v>521.16778523489938</v>
      </c>
      <c r="V91" s="16">
        <v>478.03355704697987</v>
      </c>
      <c r="W91" s="16">
        <v>400.75167785234902</v>
      </c>
      <c r="X91" s="16">
        <v>365.9731543624161</v>
      </c>
      <c r="Y91" s="16">
        <v>346.48993288590606</v>
      </c>
      <c r="Z91" s="16">
        <v>314.91275167785233</v>
      </c>
      <c r="AA91" s="16">
        <v>306.72483221476512</v>
      </c>
      <c r="AB91" s="16">
        <v>295.99328859060404</v>
      </c>
      <c r="AC91" s="16">
        <v>286.33557046979865</v>
      </c>
    </row>
    <row r="92" spans="1:29">
      <c r="A92">
        <v>76</v>
      </c>
      <c r="B92" s="4">
        <v>151</v>
      </c>
      <c r="C92" s="11">
        <v>116946.46357615895</v>
      </c>
      <c r="D92" s="11">
        <v>64741.662251655631</v>
      </c>
      <c r="E92" s="7">
        <v>55514.562913907284</v>
      </c>
      <c r="F92" s="7">
        <v>48438.649006622516</v>
      </c>
      <c r="G92" s="7">
        <v>40152.066225165559</v>
      </c>
      <c r="H92" s="8">
        <v>9370.324503311258</v>
      </c>
      <c r="I92" s="8">
        <v>8704.9072847682128</v>
      </c>
      <c r="J92" s="8">
        <v>6812.7218543046356</v>
      </c>
      <c r="K92" s="7">
        <v>109.91390728476821</v>
      </c>
      <c r="L92" s="7">
        <v>1722.5894039735099</v>
      </c>
      <c r="M92" s="7">
        <v>694.39735099337747</v>
      </c>
      <c r="N92" s="16">
        <v>666.46357615894044</v>
      </c>
      <c r="O92" s="16">
        <v>603.06622516556297</v>
      </c>
      <c r="P92" s="16">
        <v>594.41059602649011</v>
      </c>
      <c r="Q92" s="16">
        <v>585.38410596026495</v>
      </c>
      <c r="R92" s="16">
        <v>563.68874172185429</v>
      </c>
      <c r="S92" s="16">
        <v>523.19867549668879</v>
      </c>
      <c r="T92" s="16">
        <v>519.0993377483444</v>
      </c>
      <c r="U92" s="16">
        <v>514.26490066225165</v>
      </c>
      <c r="V92" s="16">
        <v>471.70198675496687</v>
      </c>
      <c r="W92" s="16">
        <v>395.44370860927154</v>
      </c>
      <c r="X92" s="16">
        <v>361.12582781456956</v>
      </c>
      <c r="Y92" s="16">
        <v>341.9006622516556</v>
      </c>
      <c r="Z92" s="16">
        <v>310.74172185430461</v>
      </c>
      <c r="AA92" s="16">
        <v>302.66225165562912</v>
      </c>
      <c r="AB92" s="16">
        <v>292.07284768211923</v>
      </c>
      <c r="AC92" s="16">
        <v>282.54304635761588</v>
      </c>
    </row>
    <row r="93" spans="1:29">
      <c r="A93">
        <v>77</v>
      </c>
      <c r="B93" s="4">
        <v>153</v>
      </c>
      <c r="C93" s="11">
        <v>115417.75163398693</v>
      </c>
      <c r="D93" s="11">
        <v>63895.366013071893</v>
      </c>
      <c r="E93" s="7">
        <v>54788.882352941175</v>
      </c>
      <c r="F93" s="7">
        <v>47805.464052287585</v>
      </c>
      <c r="G93" s="7">
        <v>39627.202614379086</v>
      </c>
      <c r="H93" s="8">
        <v>9247.83660130719</v>
      </c>
      <c r="I93" s="8">
        <v>8591.1176470588234</v>
      </c>
      <c r="J93" s="8">
        <v>6723.666666666667</v>
      </c>
      <c r="K93" s="7">
        <v>108.47712418300654</v>
      </c>
      <c r="L93" s="7">
        <v>1700.0718954248366</v>
      </c>
      <c r="M93" s="7">
        <v>685.32026143790847</v>
      </c>
      <c r="N93" s="16">
        <v>657.75163398692814</v>
      </c>
      <c r="O93" s="16">
        <v>595.1830065359477</v>
      </c>
      <c r="P93" s="16">
        <v>586.64052287581694</v>
      </c>
      <c r="Q93" s="16">
        <v>577.7320261437909</v>
      </c>
      <c r="R93" s="16">
        <v>556.32026143790847</v>
      </c>
      <c r="S93" s="16">
        <v>516.35947712418306</v>
      </c>
      <c r="T93" s="16">
        <v>512.31372549019613</v>
      </c>
      <c r="U93" s="16">
        <v>507.5424836601307</v>
      </c>
      <c r="V93" s="16">
        <v>465.53594771241831</v>
      </c>
      <c r="W93" s="16">
        <v>390.27450980392155</v>
      </c>
      <c r="X93" s="16">
        <v>356.40522875816993</v>
      </c>
      <c r="Y93" s="16">
        <v>337.43137254901961</v>
      </c>
      <c r="Z93" s="16">
        <v>306.67973856209153</v>
      </c>
      <c r="AA93" s="16">
        <v>298.70588235294116</v>
      </c>
      <c r="AB93" s="16">
        <v>288.25490196078431</v>
      </c>
      <c r="AC93" s="16">
        <v>278.84967320261438</v>
      </c>
    </row>
    <row r="94" spans="1:29">
      <c r="A94">
        <v>78</v>
      </c>
      <c r="B94" s="4">
        <v>155</v>
      </c>
      <c r="C94" s="11">
        <v>113928.49032258065</v>
      </c>
      <c r="D94" s="11">
        <v>63070.909677419353</v>
      </c>
      <c r="E94" s="7">
        <v>54081.929032258064</v>
      </c>
      <c r="F94" s="7">
        <v>47188.619354838709</v>
      </c>
      <c r="G94" s="7">
        <v>39115.883870967744</v>
      </c>
      <c r="H94" s="8">
        <v>9128.5096774193553</v>
      </c>
      <c r="I94" s="8">
        <v>8480.2645161290329</v>
      </c>
      <c r="J94" s="8">
        <v>6636.9096774193549</v>
      </c>
      <c r="K94" s="7">
        <v>107.07741935483871</v>
      </c>
      <c r="L94" s="7">
        <v>1678.1354838709678</v>
      </c>
      <c r="M94" s="7">
        <v>676.47741935483873</v>
      </c>
      <c r="N94" s="16">
        <v>649.26451612903224</v>
      </c>
      <c r="O94" s="16">
        <v>587.50322580645161</v>
      </c>
      <c r="P94" s="16">
        <v>579.07096774193553</v>
      </c>
      <c r="Q94" s="16">
        <v>570.27741935483868</v>
      </c>
      <c r="R94" s="16">
        <v>549.14193548387095</v>
      </c>
      <c r="S94" s="16">
        <v>509.69677419354838</v>
      </c>
      <c r="T94" s="16">
        <v>505.7032258064516</v>
      </c>
      <c r="U94" s="16">
        <v>500.99354838709678</v>
      </c>
      <c r="V94" s="16">
        <v>459.52903225806449</v>
      </c>
      <c r="W94" s="16">
        <v>385.23870967741937</v>
      </c>
      <c r="X94" s="16">
        <v>351.80645161290323</v>
      </c>
      <c r="Y94" s="16">
        <v>333.0774193548387</v>
      </c>
      <c r="Z94" s="16">
        <v>302.72258064516132</v>
      </c>
      <c r="AA94" s="16">
        <v>294.85161290322583</v>
      </c>
      <c r="AB94" s="16">
        <v>284.53548387096777</v>
      </c>
      <c r="AC94" s="16">
        <v>275.2516129032258</v>
      </c>
    </row>
    <row r="95" spans="1:29">
      <c r="A95">
        <v>79</v>
      </c>
      <c r="B95" s="4">
        <v>157</v>
      </c>
      <c r="C95" s="11">
        <v>112477.17197452229</v>
      </c>
      <c r="D95" s="11">
        <v>62267.458598726116</v>
      </c>
      <c r="E95" s="7">
        <v>53392.987261146496</v>
      </c>
      <c r="F95" s="7">
        <v>46587.490445859876</v>
      </c>
      <c r="G95" s="7">
        <v>38617.592356687899</v>
      </c>
      <c r="H95" s="8">
        <v>9012.2229299363062</v>
      </c>
      <c r="I95" s="8">
        <v>8372.2356687898082</v>
      </c>
      <c r="J95" s="8">
        <v>6552.3630573248411</v>
      </c>
      <c r="K95" s="7">
        <v>105.71337579617834</v>
      </c>
      <c r="L95" s="7">
        <v>1656.7579617834394</v>
      </c>
      <c r="M95" s="7">
        <v>667.85987261146499</v>
      </c>
      <c r="N95" s="16">
        <v>640.99363057324842</v>
      </c>
      <c r="O95" s="16">
        <v>580.01910828025473</v>
      </c>
      <c r="P95" s="16">
        <v>571.69426751592357</v>
      </c>
      <c r="Q95" s="16">
        <v>563.01273885350315</v>
      </c>
      <c r="R95" s="16">
        <v>542.14649681528658</v>
      </c>
      <c r="S95" s="16">
        <v>503.20382165605093</v>
      </c>
      <c r="T95" s="16">
        <v>499.26114649681529</v>
      </c>
      <c r="U95" s="16">
        <v>494.61146496815286</v>
      </c>
      <c r="V95" s="16">
        <v>453.67515923566879</v>
      </c>
      <c r="W95" s="16">
        <v>380.33121019108279</v>
      </c>
      <c r="X95" s="16">
        <v>347.32484076433121</v>
      </c>
      <c r="Y95" s="16">
        <v>328.83439490445858</v>
      </c>
      <c r="Z95" s="16">
        <v>298.86624203821657</v>
      </c>
      <c r="AA95" s="16">
        <v>291.09554140127386</v>
      </c>
      <c r="AB95" s="16">
        <v>280.91082802547771</v>
      </c>
      <c r="AC95" s="16">
        <v>271.74522292993629</v>
      </c>
    </row>
    <row r="96" spans="1:29">
      <c r="A96">
        <v>80</v>
      </c>
      <c r="B96" s="4">
        <v>159</v>
      </c>
      <c r="C96" s="11">
        <v>111062.36477987422</v>
      </c>
      <c r="D96" s="11">
        <v>61484.220125786167</v>
      </c>
      <c r="E96" s="7">
        <v>52721.377358490565</v>
      </c>
      <c r="F96" s="7">
        <v>46001.484276729563</v>
      </c>
      <c r="G96" s="7">
        <v>38131.836477987425</v>
      </c>
      <c r="H96" s="8">
        <v>8898.8616352201261</v>
      </c>
      <c r="I96" s="8">
        <v>8266.9245283018863</v>
      </c>
      <c r="J96" s="8">
        <v>6469.9433962264147</v>
      </c>
      <c r="K96" s="7">
        <v>104.38364779874213</v>
      </c>
      <c r="L96" s="7">
        <v>1635.9182389937107</v>
      </c>
      <c r="M96" s="7">
        <v>659.45911949685535</v>
      </c>
      <c r="N96" s="16">
        <v>632.93081761006295</v>
      </c>
      <c r="O96" s="16">
        <v>572.72327044025155</v>
      </c>
      <c r="P96" s="16">
        <v>564.50314465408803</v>
      </c>
      <c r="Q96" s="16">
        <v>555.93081761006295</v>
      </c>
      <c r="R96" s="16">
        <v>535.32704402515719</v>
      </c>
      <c r="S96" s="16">
        <v>496.87421383647796</v>
      </c>
      <c r="T96" s="16">
        <v>492.98113207547169</v>
      </c>
      <c r="U96" s="16">
        <v>488.38993710691824</v>
      </c>
      <c r="V96" s="16">
        <v>447.96855345911951</v>
      </c>
      <c r="W96" s="16">
        <v>375.54716981132077</v>
      </c>
      <c r="X96" s="16">
        <v>342.95597484276732</v>
      </c>
      <c r="Y96" s="16">
        <v>324.69811320754718</v>
      </c>
      <c r="Z96" s="16">
        <v>295.10691823899373</v>
      </c>
      <c r="AA96" s="16">
        <v>287.43396226415092</v>
      </c>
      <c r="AB96" s="16">
        <v>277.37735849056605</v>
      </c>
      <c r="AC96" s="16">
        <v>268.32704402515725</v>
      </c>
    </row>
    <row r="97" spans="1:29">
      <c r="A97">
        <v>81</v>
      </c>
      <c r="B97" s="4">
        <v>161</v>
      </c>
      <c r="C97" s="11">
        <v>109682.70807453417</v>
      </c>
      <c r="D97" s="11">
        <v>60720.440993788819</v>
      </c>
      <c r="E97" s="7">
        <v>52066.453416149066</v>
      </c>
      <c r="F97" s="7">
        <v>45430.037267080748</v>
      </c>
      <c r="G97" s="7">
        <v>37658.149068322979</v>
      </c>
      <c r="H97" s="8">
        <v>8788.3167701863349</v>
      </c>
      <c r="I97" s="8">
        <v>8164.2298136645959</v>
      </c>
      <c r="J97" s="8">
        <v>6389.5714285714284</v>
      </c>
      <c r="K97" s="7">
        <v>103.08695652173913</v>
      </c>
      <c r="L97" s="7">
        <v>1615.5962732919254</v>
      </c>
      <c r="M97" s="7">
        <v>651.26708074534156</v>
      </c>
      <c r="N97" s="16">
        <v>625.06832298136646</v>
      </c>
      <c r="O97" s="16">
        <v>565.60869565217388</v>
      </c>
      <c r="P97" s="16">
        <v>557.49068322981361</v>
      </c>
      <c r="Q97" s="16">
        <v>549.02484472049684</v>
      </c>
      <c r="R97" s="16">
        <v>528.67701863354034</v>
      </c>
      <c r="S97" s="16">
        <v>490.70186335403724</v>
      </c>
      <c r="T97" s="16">
        <v>486.85714285714283</v>
      </c>
      <c r="U97" s="16">
        <v>482.3229813664596</v>
      </c>
      <c r="V97" s="16">
        <v>442.40372670807454</v>
      </c>
      <c r="W97" s="16">
        <v>370.88198757763973</v>
      </c>
      <c r="X97" s="16">
        <v>338.69565217391306</v>
      </c>
      <c r="Y97" s="16">
        <v>320.66459627329192</v>
      </c>
      <c r="Z97" s="16">
        <v>291.44099378881987</v>
      </c>
      <c r="AA97" s="16">
        <v>283.86335403726707</v>
      </c>
      <c r="AB97" s="16">
        <v>273.93167701863354</v>
      </c>
      <c r="AC97" s="16">
        <v>264.99378881987576</v>
      </c>
    </row>
    <row r="98" spans="1:29">
      <c r="A98">
        <v>82</v>
      </c>
      <c r="B98" s="4">
        <v>163</v>
      </c>
      <c r="C98" s="11">
        <v>108336.90797546013</v>
      </c>
      <c r="D98" s="11">
        <v>59975.404907975462</v>
      </c>
      <c r="E98" s="7">
        <v>51427.601226993866</v>
      </c>
      <c r="F98" s="7">
        <v>44872.613496932514</v>
      </c>
      <c r="G98" s="7">
        <v>37196.085889570553</v>
      </c>
      <c r="H98" s="8">
        <v>8680.4846625766877</v>
      </c>
      <c r="I98" s="8">
        <v>8064.0552147239259</v>
      </c>
      <c r="J98" s="8">
        <v>6311.1717791411047</v>
      </c>
      <c r="K98" s="7">
        <v>101.82208588957056</v>
      </c>
      <c r="L98" s="7">
        <v>1595.7730061349694</v>
      </c>
      <c r="M98" s="7">
        <v>643.27607361963192</v>
      </c>
      <c r="N98" s="16">
        <v>617.398773006135</v>
      </c>
      <c r="O98" s="16">
        <v>558.6687116564417</v>
      </c>
      <c r="P98" s="16">
        <v>550.65030674846628</v>
      </c>
      <c r="Q98" s="16">
        <v>542.28834355828224</v>
      </c>
      <c r="R98" s="16">
        <v>522.19018404907979</v>
      </c>
      <c r="S98" s="16">
        <v>484.68098159509202</v>
      </c>
      <c r="T98" s="16">
        <v>480.88343558282207</v>
      </c>
      <c r="U98" s="16">
        <v>476.40490797546011</v>
      </c>
      <c r="V98" s="16">
        <v>436.97546012269936</v>
      </c>
      <c r="W98" s="16">
        <v>366.3312883435583</v>
      </c>
      <c r="X98" s="16">
        <v>334.53987730061351</v>
      </c>
      <c r="Y98" s="16">
        <v>316.73006134969324</v>
      </c>
      <c r="Z98" s="16">
        <v>287.86503067484665</v>
      </c>
      <c r="AA98" s="16">
        <v>280.38036809815952</v>
      </c>
      <c r="AB98" s="16">
        <v>270.57055214723925</v>
      </c>
      <c r="AC98" s="16">
        <v>261.74233128834356</v>
      </c>
    </row>
    <row r="99" spans="1:29">
      <c r="A99">
        <v>83</v>
      </c>
      <c r="B99" s="4">
        <v>165</v>
      </c>
      <c r="C99" s="11">
        <v>107023.73333333334</v>
      </c>
      <c r="D99" s="11">
        <v>59248.430303030305</v>
      </c>
      <c r="E99" s="7">
        <v>50804.236363636366</v>
      </c>
      <c r="F99" s="7">
        <v>44328.703030303033</v>
      </c>
      <c r="G99" s="7">
        <v>36745.224242424243</v>
      </c>
      <c r="H99" s="8">
        <v>8575.2666666666664</v>
      </c>
      <c r="I99" s="8">
        <v>7966.3090909090906</v>
      </c>
      <c r="J99" s="8">
        <v>6234.6727272727276</v>
      </c>
      <c r="K99" s="7">
        <v>100.58787878787879</v>
      </c>
      <c r="L99" s="7">
        <v>1576.4303030303031</v>
      </c>
      <c r="M99" s="7">
        <v>635.4787878787879</v>
      </c>
      <c r="N99" s="16">
        <v>609.91515151515148</v>
      </c>
      <c r="O99" s="16">
        <v>551.89696969696968</v>
      </c>
      <c r="P99" s="16">
        <v>543.9757575757576</v>
      </c>
      <c r="Q99" s="16">
        <v>535.71515151515155</v>
      </c>
      <c r="R99" s="16">
        <v>515.86060606060607</v>
      </c>
      <c r="S99" s="16">
        <v>478.80606060606061</v>
      </c>
      <c r="T99" s="16">
        <v>475.05454545454546</v>
      </c>
      <c r="U99" s="16">
        <v>470.63030303030303</v>
      </c>
      <c r="V99" s="16">
        <v>431.67878787878789</v>
      </c>
      <c r="W99" s="16">
        <v>361.89090909090908</v>
      </c>
      <c r="X99" s="16">
        <v>330.4848484848485</v>
      </c>
      <c r="Y99" s="16">
        <v>312.89090909090908</v>
      </c>
      <c r="Z99" s="16">
        <v>284.37575757575758</v>
      </c>
      <c r="AA99" s="16">
        <v>276.9818181818182</v>
      </c>
      <c r="AB99" s="16">
        <v>267.29090909090911</v>
      </c>
      <c r="AC99" s="16">
        <v>258.56969696969696</v>
      </c>
    </row>
    <row r="100" spans="1:29">
      <c r="A100">
        <v>84</v>
      </c>
      <c r="B100" s="4">
        <v>167</v>
      </c>
      <c r="C100" s="11">
        <v>105742.0119760479</v>
      </c>
      <c r="D100" s="8">
        <v>58538.86826347305</v>
      </c>
      <c r="E100" s="7">
        <v>50195.802395209583</v>
      </c>
      <c r="F100" s="7">
        <v>43797.820359281439</v>
      </c>
      <c r="G100" s="7">
        <v>36305.161676646705</v>
      </c>
      <c r="H100" s="8">
        <v>8472.5688622754496</v>
      </c>
      <c r="I100" s="8">
        <v>7870.9041916167662</v>
      </c>
      <c r="J100" s="8">
        <v>6160.0059880239523</v>
      </c>
      <c r="K100" s="7">
        <v>99.383233532934128</v>
      </c>
      <c r="L100" s="7">
        <v>1557.5508982035929</v>
      </c>
      <c r="M100" s="7">
        <v>627.86826347305384</v>
      </c>
      <c r="N100" s="16">
        <v>602.61077844311376</v>
      </c>
      <c r="O100" s="16">
        <v>545.28742514970065</v>
      </c>
      <c r="P100" s="16">
        <v>537.46107784431138</v>
      </c>
      <c r="Q100" s="16">
        <v>529.29940119760477</v>
      </c>
      <c r="R100" s="16">
        <v>509.68263473053895</v>
      </c>
      <c r="S100" s="16">
        <v>473.07185628742513</v>
      </c>
      <c r="T100" s="16">
        <v>469.36526946107784</v>
      </c>
      <c r="U100" s="16">
        <v>464.99401197604789</v>
      </c>
      <c r="V100" s="16">
        <v>426.50898203592817</v>
      </c>
      <c r="W100" s="16">
        <v>357.55688622754491</v>
      </c>
      <c r="X100" s="16">
        <v>326.52694610778445</v>
      </c>
      <c r="Y100" s="16">
        <v>309.14371257485033</v>
      </c>
      <c r="Z100" s="16">
        <v>280.97005988023955</v>
      </c>
      <c r="AA100" s="16">
        <v>273.66467065868261</v>
      </c>
      <c r="AB100" s="16">
        <v>264.08982035928142</v>
      </c>
      <c r="AC100" s="16">
        <v>255.47305389221557</v>
      </c>
    </row>
    <row r="101" spans="1:29">
      <c r="A101">
        <v>85</v>
      </c>
      <c r="B101" s="4">
        <v>169</v>
      </c>
      <c r="C101" s="11">
        <v>104490.62721893491</v>
      </c>
      <c r="D101" s="8">
        <v>57846.100591715978</v>
      </c>
      <c r="E101" s="7">
        <v>49601.769230769234</v>
      </c>
      <c r="F101" s="7">
        <v>43279.502958579884</v>
      </c>
      <c r="G101" s="7">
        <v>35875.514792899405</v>
      </c>
      <c r="H101" s="8">
        <v>8372.3017751479292</v>
      </c>
      <c r="I101" s="8">
        <v>7777.7573964497042</v>
      </c>
      <c r="J101" s="8">
        <v>6087.1065088757396</v>
      </c>
      <c r="K101" s="7">
        <v>98.207100591715971</v>
      </c>
      <c r="L101" s="7">
        <v>1539.1183431952663</v>
      </c>
      <c r="M101" s="7">
        <v>620.43786982248525</v>
      </c>
      <c r="N101" s="16">
        <v>595.47928994082838</v>
      </c>
      <c r="O101" s="16">
        <v>538.83431952662727</v>
      </c>
      <c r="P101" s="16">
        <v>531.10059171597629</v>
      </c>
      <c r="Q101" s="16">
        <v>523.03550295857985</v>
      </c>
      <c r="R101" s="16">
        <v>503.6508875739645</v>
      </c>
      <c r="S101" s="16">
        <v>467.47337278106511</v>
      </c>
      <c r="T101" s="16">
        <v>463.81065088757396</v>
      </c>
      <c r="U101" s="16">
        <v>459.49112426035504</v>
      </c>
      <c r="V101" s="16">
        <v>421.46153846153845</v>
      </c>
      <c r="W101" s="16">
        <v>353.32544378698225</v>
      </c>
      <c r="X101" s="16">
        <v>322.66272189349115</v>
      </c>
      <c r="Y101" s="16">
        <v>305.48520710059171</v>
      </c>
      <c r="Z101" s="16">
        <v>277.64497041420117</v>
      </c>
      <c r="AA101" s="16">
        <v>270.4260355029586</v>
      </c>
      <c r="AB101" s="16">
        <v>260.96449704142015</v>
      </c>
      <c r="AC101" s="16">
        <v>252.44970414201183</v>
      </c>
    </row>
    <row r="102" spans="1:29">
      <c r="A102">
        <v>86</v>
      </c>
      <c r="B102" s="4">
        <v>171</v>
      </c>
      <c r="C102" s="11">
        <v>103268.51461988305</v>
      </c>
      <c r="D102" s="8">
        <v>57169.538011695906</v>
      </c>
      <c r="E102" s="7">
        <v>49021.631578947367</v>
      </c>
      <c r="F102" s="7">
        <v>42773.309941520471</v>
      </c>
      <c r="G102" s="7">
        <v>35455.918128654972</v>
      </c>
      <c r="H102" s="8">
        <v>8274.3801169590643</v>
      </c>
      <c r="I102" s="8">
        <v>7686.7894736842109</v>
      </c>
      <c r="J102" s="8">
        <v>6015.9122807017548</v>
      </c>
      <c r="K102" s="7">
        <v>97.058479532163744</v>
      </c>
      <c r="L102" s="7">
        <v>1521.1169590643274</v>
      </c>
      <c r="M102" s="7">
        <v>613.18128654970758</v>
      </c>
      <c r="N102" s="16">
        <v>588.51461988304095</v>
      </c>
      <c r="O102" s="16">
        <v>532.53216374269005</v>
      </c>
      <c r="P102" s="16">
        <v>524.88888888888891</v>
      </c>
      <c r="Q102" s="16">
        <v>516.91812865497081</v>
      </c>
      <c r="R102" s="16">
        <v>497.76023391812868</v>
      </c>
      <c r="S102" s="16">
        <v>462.00584795321635</v>
      </c>
      <c r="T102" s="16">
        <v>458.38596491228071</v>
      </c>
      <c r="U102" s="16">
        <v>454.11695906432749</v>
      </c>
      <c r="V102" s="16">
        <v>416.53216374269005</v>
      </c>
      <c r="W102" s="16">
        <v>349.19298245614033</v>
      </c>
      <c r="X102" s="16">
        <v>318.88888888888891</v>
      </c>
      <c r="Y102" s="16">
        <v>301.91228070175441</v>
      </c>
      <c r="Z102" s="16">
        <v>274.39766081871346</v>
      </c>
      <c r="AA102" s="16">
        <v>267.26315789473682</v>
      </c>
      <c r="AB102" s="16">
        <v>257.91228070175441</v>
      </c>
      <c r="AC102" s="16">
        <v>249.49707602339183</v>
      </c>
    </row>
    <row r="103" spans="1:29">
      <c r="A103">
        <v>87</v>
      </c>
      <c r="B103" s="4">
        <v>173</v>
      </c>
      <c r="C103" s="11">
        <v>102074.65895953757</v>
      </c>
      <c r="D103" s="7">
        <v>56508.618497109826</v>
      </c>
      <c r="E103" s="7">
        <v>48454.907514450868</v>
      </c>
      <c r="F103" s="7">
        <v>42278.820809248558</v>
      </c>
      <c r="G103" s="7">
        <v>35046.023121387283</v>
      </c>
      <c r="H103" s="8">
        <v>8178.722543352601</v>
      </c>
      <c r="I103" s="8">
        <v>7597.9248554913293</v>
      </c>
      <c r="J103" s="8">
        <v>5946.3641618497113</v>
      </c>
      <c r="K103" s="7">
        <v>95.936416184971094</v>
      </c>
      <c r="L103" s="7">
        <v>1503.5317919075144</v>
      </c>
      <c r="M103" s="7">
        <v>606.0924855491329</v>
      </c>
      <c r="N103" s="16">
        <v>581.71098265895955</v>
      </c>
      <c r="O103" s="16">
        <v>526.37572254335259</v>
      </c>
      <c r="P103" s="16">
        <v>518.82080924855495</v>
      </c>
      <c r="Q103" s="16">
        <v>510.94219653179192</v>
      </c>
      <c r="R103" s="16">
        <v>492.00578034682081</v>
      </c>
      <c r="S103" s="16">
        <v>456.66473988439304</v>
      </c>
      <c r="T103" s="16">
        <v>453.08670520231215</v>
      </c>
      <c r="U103" s="16">
        <v>448.8670520231214</v>
      </c>
      <c r="V103" s="16">
        <v>411.71676300578036</v>
      </c>
      <c r="W103" s="16">
        <v>345.15606936416185</v>
      </c>
      <c r="X103" s="16">
        <v>315.2023121387283</v>
      </c>
      <c r="Y103" s="16">
        <v>298.4219653179191</v>
      </c>
      <c r="Z103" s="16">
        <v>271.22543352601156</v>
      </c>
      <c r="AA103" s="16">
        <v>264.17341040462429</v>
      </c>
      <c r="AB103" s="16">
        <v>254.93063583815029</v>
      </c>
      <c r="AC103" s="16">
        <v>246.61271676300578</v>
      </c>
    </row>
    <row r="104" spans="1:29">
      <c r="A104">
        <v>88</v>
      </c>
      <c r="B104" s="4">
        <v>175</v>
      </c>
      <c r="C104" s="11">
        <v>100908.09142857142</v>
      </c>
      <c r="D104" s="7">
        <v>55862.805714285714</v>
      </c>
      <c r="E104" s="7">
        <v>47901.137142857144</v>
      </c>
      <c r="F104" s="7">
        <v>41795.634285714288</v>
      </c>
      <c r="G104" s="7">
        <v>34645.497142857144</v>
      </c>
      <c r="H104" s="8">
        <v>8085.2514285714287</v>
      </c>
      <c r="I104" s="8">
        <v>7511.0914285714289</v>
      </c>
      <c r="J104" s="8">
        <v>5878.4057142857146</v>
      </c>
      <c r="K104" s="7">
        <v>94.84</v>
      </c>
      <c r="L104" s="7">
        <v>1486.3485714285714</v>
      </c>
      <c r="M104" s="7">
        <v>599.16571428571433</v>
      </c>
      <c r="N104" s="16">
        <v>575.06285714285718</v>
      </c>
      <c r="O104" s="16">
        <v>520.36</v>
      </c>
      <c r="P104" s="16">
        <v>512.89142857142861</v>
      </c>
      <c r="Q104" s="16">
        <v>505.10285714285715</v>
      </c>
      <c r="R104" s="16">
        <v>486.38285714285712</v>
      </c>
      <c r="S104" s="16">
        <v>451.4457142857143</v>
      </c>
      <c r="T104" s="16">
        <v>447.90857142857141</v>
      </c>
      <c r="U104" s="16">
        <v>443.73714285714289</v>
      </c>
      <c r="V104" s="16">
        <v>407.01142857142855</v>
      </c>
      <c r="W104" s="16">
        <v>341.2114285714286</v>
      </c>
      <c r="X104" s="16">
        <v>311.60000000000002</v>
      </c>
      <c r="Y104" s="16">
        <v>295.01142857142855</v>
      </c>
      <c r="Z104" s="16">
        <v>268.12571428571431</v>
      </c>
      <c r="AA104" s="16">
        <v>261.15428571428572</v>
      </c>
      <c r="AB104" s="16">
        <v>252.01714285714286</v>
      </c>
      <c r="AC104" s="16">
        <v>243.79428571428571</v>
      </c>
    </row>
    <row r="105" spans="1:29">
      <c r="A105">
        <v>89</v>
      </c>
      <c r="B105" s="4">
        <v>177</v>
      </c>
      <c r="C105" s="11">
        <v>99767.887005649711</v>
      </c>
      <c r="D105" s="7">
        <v>55231.587570621472</v>
      </c>
      <c r="E105" s="7">
        <v>47359.881355932201</v>
      </c>
      <c r="F105" s="7">
        <v>41323.367231638418</v>
      </c>
      <c r="G105" s="7">
        <v>34254.022598870055</v>
      </c>
      <c r="H105" s="8">
        <v>7993.8926553672318</v>
      </c>
      <c r="I105" s="8">
        <v>7426.2203389830511</v>
      </c>
      <c r="J105" s="8">
        <v>5811.9830508474579</v>
      </c>
      <c r="K105" s="7">
        <v>93.7683615819209</v>
      </c>
      <c r="L105" s="7">
        <v>1469.5536723163841</v>
      </c>
      <c r="M105" s="7">
        <v>592.39548022598865</v>
      </c>
      <c r="N105" s="16">
        <v>568.56497175141249</v>
      </c>
      <c r="O105" s="16">
        <v>514.48022598870057</v>
      </c>
      <c r="P105" s="16">
        <v>507.09604519774012</v>
      </c>
      <c r="Q105" s="16">
        <v>499.39548022598871</v>
      </c>
      <c r="R105" s="16">
        <v>480.88700564971754</v>
      </c>
      <c r="S105" s="16">
        <v>446.34463276836158</v>
      </c>
      <c r="T105" s="16">
        <v>442.84745762711867</v>
      </c>
      <c r="U105" s="16">
        <v>438.72316384180789</v>
      </c>
      <c r="V105" s="16">
        <v>402.4124293785311</v>
      </c>
      <c r="W105" s="16">
        <v>337.35593220338984</v>
      </c>
      <c r="X105" s="16">
        <v>308.07909604519773</v>
      </c>
      <c r="Y105" s="16">
        <v>291.67796610169489</v>
      </c>
      <c r="Z105" s="16">
        <v>265.09604519774012</v>
      </c>
      <c r="AA105" s="16">
        <v>258.20338983050846</v>
      </c>
      <c r="AB105" s="16">
        <v>249.16949152542372</v>
      </c>
      <c r="AC105" s="16">
        <v>241.03954802259886</v>
      </c>
    </row>
    <row r="106" spans="1:29">
      <c r="A106">
        <v>90</v>
      </c>
      <c r="B106" s="4">
        <v>179</v>
      </c>
      <c r="C106" s="11">
        <v>98653.16201117319</v>
      </c>
      <c r="D106" s="7">
        <v>54614.474860335198</v>
      </c>
      <c r="E106" s="7">
        <v>46830.720670391063</v>
      </c>
      <c r="F106" s="7">
        <v>40861.653631284913</v>
      </c>
      <c r="G106" s="7">
        <v>33871.296089385476</v>
      </c>
      <c r="H106" s="8">
        <v>7904.5754189944137</v>
      </c>
      <c r="I106" s="8">
        <v>7343.2458100558661</v>
      </c>
      <c r="J106" s="8">
        <v>5747.0446927374305</v>
      </c>
      <c r="K106" s="7">
        <v>92.720670391061446</v>
      </c>
      <c r="L106" s="7">
        <v>1453.1340782122904</v>
      </c>
      <c r="M106" s="7">
        <v>585.7765363128492</v>
      </c>
      <c r="N106" s="16">
        <v>562.21229050279328</v>
      </c>
      <c r="O106" s="16">
        <v>508.73184357541902</v>
      </c>
      <c r="P106" s="16">
        <v>501.43016759776538</v>
      </c>
      <c r="Q106" s="16">
        <v>493.81564245810057</v>
      </c>
      <c r="R106" s="16">
        <v>475.51396648044692</v>
      </c>
      <c r="S106" s="16">
        <v>441.35754189944134</v>
      </c>
      <c r="T106" s="16">
        <v>437.89944134078212</v>
      </c>
      <c r="U106" s="16">
        <v>433.82122905027933</v>
      </c>
      <c r="V106" s="16">
        <v>397.91620111731845</v>
      </c>
      <c r="W106" s="16">
        <v>333.58659217877096</v>
      </c>
      <c r="X106" s="16">
        <v>304.6368715083799</v>
      </c>
      <c r="Y106" s="16">
        <v>288.4189944134078</v>
      </c>
      <c r="Z106" s="16">
        <v>262.13407821229049</v>
      </c>
      <c r="AA106" s="16">
        <v>255.31843575418995</v>
      </c>
      <c r="AB106" s="16">
        <v>246.38547486033519</v>
      </c>
      <c r="AC106" s="16">
        <v>238.3463687150838</v>
      </c>
    </row>
    <row r="107" spans="1:29">
      <c r="A107">
        <v>91</v>
      </c>
      <c r="B107" s="4">
        <v>181</v>
      </c>
      <c r="C107" s="11">
        <v>97563.071823204416</v>
      </c>
      <c r="D107" s="7">
        <v>54011</v>
      </c>
      <c r="E107" s="7">
        <v>46313.254143646409</v>
      </c>
      <c r="F107" s="7">
        <v>40410.14364640884</v>
      </c>
      <c r="G107" s="7">
        <v>33497.02762430939</v>
      </c>
      <c r="H107" s="8">
        <v>7817.232044198895</v>
      </c>
      <c r="I107" s="8">
        <v>7262.1049723756905</v>
      </c>
      <c r="J107" s="8">
        <v>5683.5414364640883</v>
      </c>
      <c r="K107" s="7">
        <v>91.696132596685089</v>
      </c>
      <c r="L107" s="7">
        <v>1437.0773480662983</v>
      </c>
      <c r="M107" s="7">
        <v>579.30386740331494</v>
      </c>
      <c r="N107" s="16">
        <v>556</v>
      </c>
      <c r="O107" s="16">
        <v>503.11049723756906</v>
      </c>
      <c r="P107" s="16">
        <v>495.88950276243094</v>
      </c>
      <c r="Q107" s="16">
        <v>488.35911602209944</v>
      </c>
      <c r="R107" s="16">
        <v>470.25966850828729</v>
      </c>
      <c r="S107" s="16">
        <v>436.48066298342542</v>
      </c>
      <c r="T107" s="16">
        <v>433.06077348066299</v>
      </c>
      <c r="U107" s="16">
        <v>429.02762430939225</v>
      </c>
      <c r="V107" s="16">
        <v>393.51933701657458</v>
      </c>
      <c r="W107" s="16">
        <v>329.90055248618785</v>
      </c>
      <c r="X107" s="16">
        <v>301.2707182320442</v>
      </c>
      <c r="Y107" s="16">
        <v>285.23204419889504</v>
      </c>
      <c r="Z107" s="16">
        <v>259.23756906077347</v>
      </c>
      <c r="AA107" s="16">
        <v>252.49723756906079</v>
      </c>
      <c r="AB107" s="16">
        <v>243.66298342541435</v>
      </c>
      <c r="AC107" s="16">
        <v>235.71270718232043</v>
      </c>
    </row>
    <row r="108" spans="1:29">
      <c r="A108">
        <v>92</v>
      </c>
      <c r="B108" s="4">
        <v>183</v>
      </c>
      <c r="C108" s="11">
        <v>96496.8087431694</v>
      </c>
      <c r="D108" s="7">
        <v>53420.715846994535</v>
      </c>
      <c r="E108" s="7">
        <v>45807.098360655735</v>
      </c>
      <c r="F108" s="7">
        <v>39968.502732240435</v>
      </c>
      <c r="G108" s="7">
        <v>33130.939890710382</v>
      </c>
      <c r="H108" s="8">
        <v>7731.7978142076499</v>
      </c>
      <c r="I108" s="8">
        <v>7182.7377049180332</v>
      </c>
      <c r="J108" s="8">
        <v>5621.4262295081971</v>
      </c>
      <c r="K108" s="7">
        <v>90.693989071038246</v>
      </c>
      <c r="L108" s="7">
        <v>1421.3715846994535</v>
      </c>
      <c r="M108" s="7">
        <v>572.9726775956284</v>
      </c>
      <c r="N108" s="16">
        <v>549.92349726775956</v>
      </c>
      <c r="O108" s="16">
        <v>497.61202185792348</v>
      </c>
      <c r="P108" s="16">
        <v>490.46994535519127</v>
      </c>
      <c r="Q108" s="16">
        <v>483.02185792349729</v>
      </c>
      <c r="R108" s="16">
        <v>465.12021857923497</v>
      </c>
      <c r="S108" s="16">
        <v>431.71038251366122</v>
      </c>
      <c r="T108" s="16">
        <v>428.32786885245901</v>
      </c>
      <c r="U108" s="16">
        <v>424.33879781420762</v>
      </c>
      <c r="V108" s="16">
        <v>389.21857923497265</v>
      </c>
      <c r="W108" s="16">
        <v>326.29508196721309</v>
      </c>
      <c r="X108" s="16">
        <v>297.97814207650271</v>
      </c>
      <c r="Y108" s="16">
        <v>282.11475409836066</v>
      </c>
      <c r="Z108" s="16">
        <v>256.40437158469945</v>
      </c>
      <c r="AA108" s="16">
        <v>249.73770491803279</v>
      </c>
      <c r="AB108" s="16">
        <v>241</v>
      </c>
      <c r="AC108" s="16">
        <v>233.13661202185793</v>
      </c>
    </row>
    <row r="109" spans="1:29">
      <c r="A109">
        <v>93</v>
      </c>
      <c r="B109" s="4">
        <v>185</v>
      </c>
      <c r="C109" s="11">
        <v>95453.6</v>
      </c>
      <c r="D109" s="7">
        <v>52843.194594594592</v>
      </c>
      <c r="E109" s="7">
        <v>45311.886486486488</v>
      </c>
      <c r="F109" s="7">
        <v>39536.410810810812</v>
      </c>
      <c r="G109" s="7">
        <v>32772.767567567571</v>
      </c>
      <c r="H109" s="8">
        <v>7648.2108108108105</v>
      </c>
      <c r="I109" s="8">
        <v>7105.0864864864861</v>
      </c>
      <c r="J109" s="8">
        <v>5560.6540540540536</v>
      </c>
      <c r="K109" s="7">
        <v>89.713513513513519</v>
      </c>
      <c r="L109" s="7">
        <v>1406.0054054054053</v>
      </c>
      <c r="M109" s="7">
        <v>566.77837837837842</v>
      </c>
      <c r="N109" s="16">
        <v>543.97837837837835</v>
      </c>
      <c r="O109" s="16">
        <v>492.23243243243246</v>
      </c>
      <c r="P109" s="16">
        <v>485.16756756756757</v>
      </c>
      <c r="Q109" s="16">
        <v>477.8</v>
      </c>
      <c r="R109" s="16">
        <v>460.09189189189192</v>
      </c>
      <c r="S109" s="16">
        <v>427.04324324324324</v>
      </c>
      <c r="T109" s="16">
        <v>423.69729729729733</v>
      </c>
      <c r="U109" s="16">
        <v>419.75135135135133</v>
      </c>
      <c r="V109" s="16">
        <v>385.01081081081082</v>
      </c>
      <c r="W109" s="16">
        <v>322.76756756756754</v>
      </c>
      <c r="X109" s="16">
        <v>294.75675675675677</v>
      </c>
      <c r="Y109" s="16">
        <v>279.06486486486489</v>
      </c>
      <c r="Z109" s="16">
        <v>253.63243243243244</v>
      </c>
      <c r="AA109" s="16">
        <v>247.03783783783783</v>
      </c>
      <c r="AB109" s="16">
        <v>238.39459459459459</v>
      </c>
      <c r="AC109" s="16">
        <v>230.61621621621623</v>
      </c>
    </row>
    <row r="110" spans="1:29">
      <c r="A110">
        <v>94</v>
      </c>
      <c r="B110" s="4">
        <v>187</v>
      </c>
      <c r="C110" s="11">
        <v>94432.705882352937</v>
      </c>
      <c r="D110" s="7">
        <v>52278.026737967914</v>
      </c>
      <c r="E110" s="7">
        <v>44827.267379679142</v>
      </c>
      <c r="F110" s="7">
        <v>39113.561497326205</v>
      </c>
      <c r="G110" s="7">
        <v>32422.256684491978</v>
      </c>
      <c r="H110" s="8">
        <v>7566.411764705882</v>
      </c>
      <c r="I110" s="8">
        <v>7029.0962566844919</v>
      </c>
      <c r="J110" s="8">
        <v>5501.181818181818</v>
      </c>
      <c r="K110" s="7">
        <v>88.754010695187162</v>
      </c>
      <c r="L110" s="7">
        <v>1390.9679144385027</v>
      </c>
      <c r="M110" s="7">
        <v>560.71657754010698</v>
      </c>
      <c r="N110" s="16">
        <v>538.1604278074866</v>
      </c>
      <c r="O110" s="16">
        <v>486.96791443850265</v>
      </c>
      <c r="P110" s="16">
        <v>479.97860962566847</v>
      </c>
      <c r="Q110" s="16">
        <v>472.68983957219251</v>
      </c>
      <c r="R110" s="16">
        <v>455.17112299465242</v>
      </c>
      <c r="S110" s="16">
        <v>422.47593582887703</v>
      </c>
      <c r="T110" s="16">
        <v>419.16577540106954</v>
      </c>
      <c r="U110" s="16">
        <v>415.26203208556149</v>
      </c>
      <c r="V110" s="16">
        <v>380.89304812834223</v>
      </c>
      <c r="W110" s="16">
        <v>319.31550802139037</v>
      </c>
      <c r="X110" s="16">
        <v>291.60427807486633</v>
      </c>
      <c r="Y110" s="16">
        <v>276.0802139037433</v>
      </c>
      <c r="Z110" s="16">
        <v>250.91978609625667</v>
      </c>
      <c r="AA110" s="16">
        <v>244.3957219251337</v>
      </c>
      <c r="AB110" s="16">
        <v>235.84491978609626</v>
      </c>
      <c r="AC110" s="16">
        <v>228.14973262032086</v>
      </c>
    </row>
    <row r="111" spans="1:29">
      <c r="A111">
        <v>95</v>
      </c>
      <c r="B111" s="4">
        <v>189</v>
      </c>
      <c r="C111" s="11">
        <v>93433.417989417983</v>
      </c>
      <c r="D111" s="7">
        <v>51724.820105820108</v>
      </c>
      <c r="E111" s="7">
        <v>44352.904761904763</v>
      </c>
      <c r="F111" s="7">
        <v>38699.661375661373</v>
      </c>
      <c r="G111" s="7">
        <v>32079.164021164022</v>
      </c>
      <c r="H111" s="8">
        <v>7486.3439153439158</v>
      </c>
      <c r="I111" s="8">
        <v>6954.7142857142853</v>
      </c>
      <c r="J111" s="8">
        <v>5442.9682539682535</v>
      </c>
      <c r="K111" s="7">
        <v>87.81481481481481</v>
      </c>
      <c r="L111" s="7">
        <v>1376.2486772486773</v>
      </c>
      <c r="M111" s="7">
        <v>554.78306878306876</v>
      </c>
      <c r="N111" s="16">
        <v>532.46560846560851</v>
      </c>
      <c r="O111" s="16">
        <v>481.81481481481484</v>
      </c>
      <c r="P111" s="16">
        <v>474.89947089947088</v>
      </c>
      <c r="Q111" s="16">
        <v>467.68783068783068</v>
      </c>
      <c r="R111" s="16">
        <v>450.35449735449737</v>
      </c>
      <c r="S111" s="16">
        <v>418.00529100529099</v>
      </c>
      <c r="T111" s="16">
        <v>414.73015873015873</v>
      </c>
      <c r="U111" s="16">
        <v>410.86772486772486</v>
      </c>
      <c r="V111" s="16">
        <v>376.86243386243387</v>
      </c>
      <c r="W111" s="16">
        <v>315.93650793650795</v>
      </c>
      <c r="X111" s="16">
        <v>288.51851851851853</v>
      </c>
      <c r="Y111" s="16">
        <v>273.15873015873018</v>
      </c>
      <c r="Z111" s="16">
        <v>248.26455026455025</v>
      </c>
      <c r="AA111" s="16">
        <v>241.8095238095238</v>
      </c>
      <c r="AB111" s="16">
        <v>233.34920634920636</v>
      </c>
      <c r="AC111" s="16">
        <v>225.73544973544975</v>
      </c>
    </row>
    <row r="112" spans="1:29">
      <c r="A112">
        <v>96</v>
      </c>
      <c r="B112" s="4">
        <v>191</v>
      </c>
      <c r="C112" s="11">
        <v>92455.05759162303</v>
      </c>
      <c r="D112" s="7">
        <v>51183.198952879582</v>
      </c>
      <c r="E112" s="7">
        <v>43888.476439790575</v>
      </c>
      <c r="F112" s="7">
        <v>38294.429319371731</v>
      </c>
      <c r="G112" s="7">
        <v>31743.256544502619</v>
      </c>
      <c r="H112" s="8">
        <v>7407.952879581152</v>
      </c>
      <c r="I112" s="8">
        <v>6881.8900523560205</v>
      </c>
      <c r="J112" s="8">
        <v>5385.9738219895289</v>
      </c>
      <c r="K112" s="7">
        <v>86.895287958115176</v>
      </c>
      <c r="L112" s="7">
        <v>1361.8376963350786</v>
      </c>
      <c r="M112" s="7">
        <v>548.9738219895288</v>
      </c>
      <c r="N112" s="16">
        <v>526.89005235602099</v>
      </c>
      <c r="O112" s="16">
        <v>476.76963350785343</v>
      </c>
      <c r="P112" s="16">
        <v>469.92670157068062</v>
      </c>
      <c r="Q112" s="16">
        <v>462.79057591623035</v>
      </c>
      <c r="R112" s="16">
        <v>445.63874345549738</v>
      </c>
      <c r="S112" s="16">
        <v>413.62827225130889</v>
      </c>
      <c r="T112" s="16">
        <v>410.38743455497382</v>
      </c>
      <c r="U112" s="16">
        <v>406.565445026178</v>
      </c>
      <c r="V112" s="16">
        <v>372.91623036649213</v>
      </c>
      <c r="W112" s="16">
        <v>312.62827225130889</v>
      </c>
      <c r="X112" s="16">
        <v>285.49738219895289</v>
      </c>
      <c r="Y112" s="16">
        <v>270.29842931937173</v>
      </c>
      <c r="Z112" s="16">
        <v>245.66492146596858</v>
      </c>
      <c r="AA112" s="16">
        <v>239.27748691099475</v>
      </c>
      <c r="AB112" s="16">
        <v>230.90575916230367</v>
      </c>
      <c r="AC112" s="16">
        <v>223.37172774869109</v>
      </c>
    </row>
    <row r="113" spans="1:29">
      <c r="A113">
        <v>97</v>
      </c>
      <c r="B113" s="4">
        <v>193</v>
      </c>
      <c r="C113" s="11">
        <v>91496.974093264245</v>
      </c>
      <c r="D113" s="7">
        <v>50652.803108808293</v>
      </c>
      <c r="E113" s="7">
        <v>43433.673575129535</v>
      </c>
      <c r="F113" s="7">
        <v>37897.595854922278</v>
      </c>
      <c r="G113" s="7">
        <v>31414.310880829016</v>
      </c>
      <c r="H113" s="8">
        <v>7331.1865284974092</v>
      </c>
      <c r="I113" s="8">
        <v>6810.5751295336786</v>
      </c>
      <c r="J113" s="8">
        <v>5330.1606217616581</v>
      </c>
      <c r="K113" s="7">
        <v>85.994818652849744</v>
      </c>
      <c r="L113" s="7">
        <v>1347.7253886010362</v>
      </c>
      <c r="M113" s="7">
        <v>543.28497409326428</v>
      </c>
      <c r="N113" s="16">
        <v>521.43005181347155</v>
      </c>
      <c r="O113" s="16">
        <v>471.82901554404145</v>
      </c>
      <c r="P113" s="16">
        <v>465.05699481865287</v>
      </c>
      <c r="Q113" s="16">
        <v>457.99481865284974</v>
      </c>
      <c r="R113" s="16">
        <v>441.02072538860102</v>
      </c>
      <c r="S113" s="16">
        <v>409.34196891191709</v>
      </c>
      <c r="T113" s="16">
        <v>406.13471502590676</v>
      </c>
      <c r="U113" s="16">
        <v>402.3523316062176</v>
      </c>
      <c r="V113" s="16">
        <v>369.05181347150261</v>
      </c>
      <c r="W113" s="16">
        <v>309.38860103626945</v>
      </c>
      <c r="X113" s="16">
        <v>282.53886010362692</v>
      </c>
      <c r="Y113" s="16">
        <v>267.49740932642487</v>
      </c>
      <c r="Z113" s="16">
        <v>243.11917098445596</v>
      </c>
      <c r="AA113" s="16">
        <v>236.79792746113989</v>
      </c>
      <c r="AB113" s="16">
        <v>228.51295336787564</v>
      </c>
      <c r="AC113" s="16">
        <v>221.05699481865284</v>
      </c>
    </row>
    <row r="114" spans="1:29">
      <c r="A114">
        <v>98</v>
      </c>
      <c r="B114" s="4">
        <v>195</v>
      </c>
      <c r="C114" s="11">
        <v>90558.543589743596</v>
      </c>
      <c r="D114" s="7">
        <v>50133.287179487183</v>
      </c>
      <c r="E114" s="7">
        <v>42988.2</v>
      </c>
      <c r="F114" s="7">
        <v>37508.902564102566</v>
      </c>
      <c r="G114" s="7">
        <v>31092.112820512819</v>
      </c>
      <c r="H114" s="8">
        <v>7255.9948717948719</v>
      </c>
      <c r="I114" s="8">
        <v>6740.7230769230773</v>
      </c>
      <c r="J114" s="8">
        <v>5275.4923076923078</v>
      </c>
      <c r="K114" s="7">
        <v>85.11282051282052</v>
      </c>
      <c r="L114" s="7">
        <v>1333.9025641025642</v>
      </c>
      <c r="M114" s="7">
        <v>537.71282051282049</v>
      </c>
      <c r="N114" s="16">
        <v>516.08205128205134</v>
      </c>
      <c r="O114" s="16">
        <v>466.98974358974357</v>
      </c>
      <c r="P114" s="16">
        <v>460.28717948717951</v>
      </c>
      <c r="Q114" s="16">
        <v>453.29743589743589</v>
      </c>
      <c r="R114" s="16">
        <v>436.49743589743588</v>
      </c>
      <c r="S114" s="16">
        <v>405.14358974358976</v>
      </c>
      <c r="T114" s="16">
        <v>401.96923076923076</v>
      </c>
      <c r="U114" s="16">
        <v>398.22564102564104</v>
      </c>
      <c r="V114" s="16">
        <v>365.26666666666665</v>
      </c>
      <c r="W114" s="16">
        <v>306.21538461538461</v>
      </c>
      <c r="X114" s="16">
        <v>279.64102564102564</v>
      </c>
      <c r="Y114" s="16">
        <v>264.75384615384615</v>
      </c>
      <c r="Z114" s="16">
        <v>240.62564102564102</v>
      </c>
      <c r="AA114" s="16">
        <v>234.36923076923077</v>
      </c>
      <c r="AB114" s="16">
        <v>226.16923076923078</v>
      </c>
      <c r="AC114" s="16">
        <v>218.78974358974358</v>
      </c>
    </row>
    <row r="115" spans="1:29">
      <c r="A115">
        <v>99</v>
      </c>
      <c r="B115" s="4">
        <v>197</v>
      </c>
      <c r="C115" s="11">
        <v>89639.167512690357</v>
      </c>
      <c r="D115" s="7">
        <v>49624.319796954318</v>
      </c>
      <c r="E115" s="7">
        <v>42551.771573604063</v>
      </c>
      <c r="F115" s="7">
        <v>37128.10152284264</v>
      </c>
      <c r="G115" s="7">
        <v>30776.456852791878</v>
      </c>
      <c r="H115" s="8">
        <v>7182.3299492385786</v>
      </c>
      <c r="I115" s="8">
        <v>6672.2893401015226</v>
      </c>
      <c r="J115" s="8">
        <v>5221.9340101522839</v>
      </c>
      <c r="K115" s="7">
        <v>84.248730964467001</v>
      </c>
      <c r="L115" s="7">
        <v>1320.3604060913706</v>
      </c>
      <c r="M115" s="7">
        <v>532.25380710659897</v>
      </c>
      <c r="N115" s="16">
        <v>510.84263959390864</v>
      </c>
      <c r="O115" s="16">
        <v>462.24873096446703</v>
      </c>
      <c r="P115" s="16">
        <v>455.61421319796955</v>
      </c>
      <c r="Q115" s="16">
        <v>448.69543147208122</v>
      </c>
      <c r="R115" s="16">
        <v>432.06598984771574</v>
      </c>
      <c r="S115" s="16">
        <v>401.03045685279187</v>
      </c>
      <c r="T115" s="16">
        <v>397.88832487309645</v>
      </c>
      <c r="U115" s="16">
        <v>394.18274111675129</v>
      </c>
      <c r="V115" s="16">
        <v>361.55837563451774</v>
      </c>
      <c r="W115" s="16">
        <v>303.10659898477155</v>
      </c>
      <c r="X115" s="16">
        <v>276.80203045685278</v>
      </c>
      <c r="Y115" s="16">
        <v>262.06598984771574</v>
      </c>
      <c r="Z115" s="16">
        <v>238.18274111675126</v>
      </c>
      <c r="AA115" s="16">
        <v>231.98984771573603</v>
      </c>
      <c r="AB115" s="16">
        <v>223.87309644670052</v>
      </c>
      <c r="AC115" s="16">
        <v>216.56852791878174</v>
      </c>
    </row>
    <row r="116" spans="1:29">
      <c r="A116">
        <v>100</v>
      </c>
      <c r="B116" s="4">
        <v>199</v>
      </c>
      <c r="C116" s="11">
        <v>88738.271356783924</v>
      </c>
      <c r="D116" s="7">
        <v>49125.582914572864</v>
      </c>
      <c r="E116" s="7">
        <v>42124.115577889446</v>
      </c>
      <c r="F116" s="7">
        <v>36754.954773869344</v>
      </c>
      <c r="G116" s="7">
        <v>30467.145728643216</v>
      </c>
      <c r="H116" s="8">
        <v>7110.145728643216</v>
      </c>
      <c r="I116" s="8">
        <v>6605.2311557788944</v>
      </c>
      <c r="J116" s="8">
        <v>5169.4522613065328</v>
      </c>
      <c r="K116" s="7">
        <v>83.402010050251263</v>
      </c>
      <c r="L116" s="7">
        <v>1307.0904522613066</v>
      </c>
      <c r="M116" s="7">
        <v>526.9045226130653</v>
      </c>
      <c r="N116" s="16">
        <v>505.70854271356785</v>
      </c>
      <c r="O116" s="16">
        <v>457.6030150753769</v>
      </c>
      <c r="P116" s="16">
        <v>451.035175879397</v>
      </c>
      <c r="Q116" s="16">
        <v>444.1859296482412</v>
      </c>
      <c r="R116" s="16">
        <v>427.72361809045225</v>
      </c>
      <c r="S116" s="16">
        <v>397</v>
      </c>
      <c r="T116" s="16">
        <v>393.8894472361809</v>
      </c>
      <c r="U116" s="16">
        <v>390.2211055276382</v>
      </c>
      <c r="V116" s="16">
        <v>357.9246231155779</v>
      </c>
      <c r="W116" s="16">
        <v>300.0603015075377</v>
      </c>
      <c r="X116" s="16">
        <v>274.02010050251255</v>
      </c>
      <c r="Y116" s="16">
        <v>259.4321608040201</v>
      </c>
      <c r="Z116" s="16">
        <v>235.7889447236181</v>
      </c>
      <c r="AA116" s="16">
        <v>229.65829145728642</v>
      </c>
      <c r="AB116" s="16">
        <v>221.62311557788945</v>
      </c>
      <c r="AC116" s="16">
        <v>214.39195979899498</v>
      </c>
    </row>
    <row r="117" spans="1:29">
      <c r="A117">
        <v>101</v>
      </c>
      <c r="B117" s="4">
        <v>201</v>
      </c>
      <c r="C117" s="11">
        <v>87855.303482587071</v>
      </c>
      <c r="D117" s="7">
        <v>48636.771144278609</v>
      </c>
      <c r="E117" s="7">
        <v>41704.970149253728</v>
      </c>
      <c r="F117" s="7">
        <v>36389.233830845769</v>
      </c>
      <c r="G117" s="7">
        <v>30163.990049751243</v>
      </c>
      <c r="H117" s="8">
        <v>7039.3980099502487</v>
      </c>
      <c r="I117" s="8">
        <v>6539.5074626865671</v>
      </c>
      <c r="J117" s="8">
        <v>5118.0149253731342</v>
      </c>
      <c r="K117" s="7">
        <v>82.572139303482587</v>
      </c>
      <c r="L117" s="7">
        <v>1294.0845771144279</v>
      </c>
      <c r="M117" s="7">
        <v>521.66169154228851</v>
      </c>
      <c r="N117" s="16">
        <v>500.67661691542287</v>
      </c>
      <c r="O117" s="16">
        <v>453.04975124378109</v>
      </c>
      <c r="P117" s="16">
        <v>446.54726368159203</v>
      </c>
      <c r="Q117" s="16">
        <v>439.76616915422886</v>
      </c>
      <c r="R117" s="16">
        <v>423.46766169154228</v>
      </c>
      <c r="S117" s="16">
        <v>393.04975124378109</v>
      </c>
      <c r="T117" s="16">
        <v>389.97014925373134</v>
      </c>
      <c r="U117" s="16">
        <v>386.33830845771143</v>
      </c>
      <c r="V117" s="16">
        <v>354.36318407960198</v>
      </c>
      <c r="W117" s="16">
        <v>297.07462686567163</v>
      </c>
      <c r="X117" s="16">
        <v>271.29353233830847</v>
      </c>
      <c r="Y117" s="16">
        <v>256.85074626865674</v>
      </c>
      <c r="Z117" s="16">
        <v>233.44278606965173</v>
      </c>
      <c r="AA117" s="16">
        <v>227.37313432835822</v>
      </c>
      <c r="AB117" s="16">
        <v>219.41791044776119</v>
      </c>
      <c r="AC117" s="16">
        <v>212.25870646766168</v>
      </c>
    </row>
    <row r="118" spans="1:29">
      <c r="A118">
        <v>102</v>
      </c>
      <c r="B118" s="4">
        <v>203</v>
      </c>
      <c r="C118" s="11">
        <v>86989.733990147783</v>
      </c>
      <c r="D118" s="7">
        <v>48157.591133004928</v>
      </c>
      <c r="E118" s="7">
        <v>41294.083743842362</v>
      </c>
      <c r="F118" s="7">
        <v>36030.719211822659</v>
      </c>
      <c r="G118" s="7">
        <v>29866.807881773399</v>
      </c>
      <c r="H118" s="8">
        <v>6970.0443349753696</v>
      </c>
      <c r="I118" s="8">
        <v>6475.07881773399</v>
      </c>
      <c r="J118" s="8">
        <v>5067.5911330049257</v>
      </c>
      <c r="K118" s="7">
        <v>81.758620689655174</v>
      </c>
      <c r="L118" s="7">
        <v>1281.3349753694581</v>
      </c>
      <c r="M118" s="7">
        <v>516.52216748768478</v>
      </c>
      <c r="N118" s="16">
        <v>495.74384236453204</v>
      </c>
      <c r="O118" s="16">
        <v>448.58620689655174</v>
      </c>
      <c r="P118" s="16">
        <v>442.14778325123154</v>
      </c>
      <c r="Q118" s="16">
        <v>435.43349753694582</v>
      </c>
      <c r="R118" s="16">
        <v>419.29556650246303</v>
      </c>
      <c r="S118" s="16">
        <v>389.17733990147781</v>
      </c>
      <c r="T118" s="16">
        <v>386.12807881773398</v>
      </c>
      <c r="U118" s="16">
        <v>382.53201970443348</v>
      </c>
      <c r="V118" s="16">
        <v>350.87192118226602</v>
      </c>
      <c r="W118" s="16">
        <v>294.14778325123154</v>
      </c>
      <c r="X118" s="16">
        <v>268.62068965517244</v>
      </c>
      <c r="Y118" s="16">
        <v>254.32019704433498</v>
      </c>
      <c r="Z118" s="16">
        <v>231.14285714285714</v>
      </c>
      <c r="AA118" s="16">
        <v>225.13300492610838</v>
      </c>
      <c r="AB118" s="16">
        <v>217.25615763546799</v>
      </c>
      <c r="AC118" s="16">
        <v>210.16748768472905</v>
      </c>
    </row>
    <row r="119" spans="1:29">
      <c r="A119">
        <v>103</v>
      </c>
      <c r="B119" s="4">
        <v>205</v>
      </c>
      <c r="C119" s="11">
        <v>86141.053658536592</v>
      </c>
      <c r="D119" s="7">
        <v>47687.760975609759</v>
      </c>
      <c r="E119" s="7">
        <v>40891.214634146345</v>
      </c>
      <c r="F119" s="7">
        <v>35679.199999999997</v>
      </c>
      <c r="G119" s="7">
        <v>29575.424390243901</v>
      </c>
      <c r="H119" s="8">
        <v>6902.0439024390244</v>
      </c>
      <c r="I119" s="8">
        <v>6411.9073170731708</v>
      </c>
      <c r="J119" s="8">
        <v>5018.151219512195</v>
      </c>
      <c r="K119" s="7">
        <v>80.960975609756105</v>
      </c>
      <c r="L119" s="7">
        <v>1268.8341463414633</v>
      </c>
      <c r="M119" s="7">
        <v>511.48292682926831</v>
      </c>
      <c r="N119" s="16">
        <v>490.90731707317076</v>
      </c>
      <c r="O119" s="16">
        <v>444.20975609756096</v>
      </c>
      <c r="P119" s="16">
        <v>437.83414634146339</v>
      </c>
      <c r="Q119" s="16">
        <v>431.18536585365854</v>
      </c>
      <c r="R119" s="16">
        <v>415.20487804878047</v>
      </c>
      <c r="S119" s="16">
        <v>385.38048780487804</v>
      </c>
      <c r="T119" s="16">
        <v>382.36097560975611</v>
      </c>
      <c r="U119" s="16">
        <v>378.8</v>
      </c>
      <c r="V119" s="16">
        <v>347.44878048780487</v>
      </c>
      <c r="W119" s="16">
        <v>291.27804878048778</v>
      </c>
      <c r="X119" s="16">
        <v>266</v>
      </c>
      <c r="Y119" s="16">
        <v>251.83902439024391</v>
      </c>
      <c r="Z119" s="16">
        <v>228.88780487804877</v>
      </c>
      <c r="AA119" s="16">
        <v>222.93658536585366</v>
      </c>
      <c r="AB119" s="16">
        <v>215.13658536585365</v>
      </c>
      <c r="AC119" s="16">
        <v>208.11707317073171</v>
      </c>
    </row>
    <row r="120" spans="1:29">
      <c r="A120">
        <v>104</v>
      </c>
      <c r="B120" s="4">
        <v>207</v>
      </c>
      <c r="C120" s="11">
        <v>85308.772946859899</v>
      </c>
      <c r="D120" s="7">
        <v>47227.009661835749</v>
      </c>
      <c r="E120" s="7">
        <v>40496.130434782608</v>
      </c>
      <c r="F120" s="7">
        <v>35334.473429951693</v>
      </c>
      <c r="G120" s="7">
        <v>29289.671497584543</v>
      </c>
      <c r="H120" s="8">
        <v>6835.3574879227053</v>
      </c>
      <c r="I120" s="8">
        <v>6349.95652173913</v>
      </c>
      <c r="J120" s="8">
        <v>4969.666666666667</v>
      </c>
      <c r="K120" s="7">
        <v>80.178743961352652</v>
      </c>
      <c r="L120" s="7">
        <v>1256.5748792270531</v>
      </c>
      <c r="M120" s="7">
        <v>506.54106280193236</v>
      </c>
      <c r="N120" s="16">
        <v>486.16425120772948</v>
      </c>
      <c r="O120" s="16">
        <v>439.91787439613529</v>
      </c>
      <c r="P120" s="16">
        <v>433.60386473429952</v>
      </c>
      <c r="Q120" s="16">
        <v>427.0193236714976</v>
      </c>
      <c r="R120" s="16">
        <v>411.19323671497585</v>
      </c>
      <c r="S120" s="16">
        <v>381.65700483091786</v>
      </c>
      <c r="T120" s="16">
        <v>378.66666666666669</v>
      </c>
      <c r="U120" s="16">
        <v>375.14009661835746</v>
      </c>
      <c r="V120" s="16">
        <v>344.09178743961354</v>
      </c>
      <c r="W120" s="16">
        <v>288.463768115942</v>
      </c>
      <c r="X120" s="16">
        <v>263.42995169082127</v>
      </c>
      <c r="Y120" s="16">
        <v>249.40579710144928</v>
      </c>
      <c r="Z120" s="16">
        <v>226.67632850241546</v>
      </c>
      <c r="AA120" s="16">
        <v>220.78260869565219</v>
      </c>
      <c r="AB120" s="16">
        <v>213.05797101449275</v>
      </c>
      <c r="AC120" s="16">
        <v>206.10628019323673</v>
      </c>
    </row>
    <row r="121" spans="1:29">
      <c r="A121">
        <v>105</v>
      </c>
      <c r="B121" s="4">
        <v>209</v>
      </c>
      <c r="C121" s="11">
        <v>84492.421052631573</v>
      </c>
      <c r="D121" s="7">
        <v>46775.076555023923</v>
      </c>
      <c r="E121" s="7">
        <v>40108.60765550239</v>
      </c>
      <c r="F121" s="7">
        <v>34996.344497607657</v>
      </c>
      <c r="G121" s="7">
        <v>29009.387559808612</v>
      </c>
      <c r="H121" s="8">
        <v>6769.9473684210525</v>
      </c>
      <c r="I121" s="8">
        <v>6289.1913875598084</v>
      </c>
      <c r="J121" s="8">
        <v>4922.1100478468898</v>
      </c>
      <c r="K121" s="7">
        <v>79.411483253588514</v>
      </c>
      <c r="L121" s="7">
        <v>1244.5502392344497</v>
      </c>
      <c r="M121" s="7">
        <v>501.69377990430621</v>
      </c>
      <c r="N121" s="16">
        <v>481.51196172248802</v>
      </c>
      <c r="O121" s="16">
        <v>435.70813397129189</v>
      </c>
      <c r="P121" s="16">
        <v>429.45454545454544</v>
      </c>
      <c r="Q121" s="16">
        <v>422.93301435406698</v>
      </c>
      <c r="R121" s="16">
        <v>407.25837320574163</v>
      </c>
      <c r="S121" s="16">
        <v>378.00478468899519</v>
      </c>
      <c r="T121" s="16">
        <v>375.04306220095691</v>
      </c>
      <c r="U121" s="16">
        <v>371.55023923444975</v>
      </c>
      <c r="V121" s="16">
        <v>340.79904306220095</v>
      </c>
      <c r="W121" s="16">
        <v>285.70334928229664</v>
      </c>
      <c r="X121" s="16">
        <v>260.90909090909093</v>
      </c>
      <c r="Y121" s="16">
        <v>247.01913875598086</v>
      </c>
      <c r="Z121" s="16">
        <v>224.50717703349281</v>
      </c>
      <c r="AA121" s="16">
        <v>218.66985645933013</v>
      </c>
      <c r="AB121" s="16">
        <v>211.01913875598086</v>
      </c>
      <c r="AC121" s="16">
        <v>204.13397129186603</v>
      </c>
    </row>
    <row r="122" spans="1:29">
      <c r="A122">
        <v>106</v>
      </c>
      <c r="B122" s="4">
        <v>211</v>
      </c>
      <c r="C122" s="11">
        <v>83691.545023696686</v>
      </c>
      <c r="D122" s="7">
        <v>46331.710900473932</v>
      </c>
      <c r="E122" s="7">
        <v>39728.431279620854</v>
      </c>
      <c r="F122" s="7">
        <v>34664.625592417062</v>
      </c>
      <c r="G122" s="7">
        <v>28734.417061611373</v>
      </c>
      <c r="H122" s="8">
        <v>6705.7772511848343</v>
      </c>
      <c r="I122" s="8">
        <v>6229.5781990521327</v>
      </c>
      <c r="J122" s="8">
        <v>4875.4549763033174</v>
      </c>
      <c r="K122" s="7">
        <v>78.658767772511851</v>
      </c>
      <c r="L122" s="7">
        <v>1232.7535545023698</v>
      </c>
      <c r="M122" s="7">
        <v>496.93838862559244</v>
      </c>
      <c r="N122" s="16">
        <v>476.94786729857822</v>
      </c>
      <c r="O122" s="16">
        <v>431.57819905213267</v>
      </c>
      <c r="P122" s="16">
        <v>425.38388625592415</v>
      </c>
      <c r="Q122" s="16">
        <v>418.92417061611377</v>
      </c>
      <c r="R122" s="16">
        <v>403.39810426540282</v>
      </c>
      <c r="S122" s="16">
        <v>374.42180094786733</v>
      </c>
      <c r="T122" s="16">
        <v>371.48815165876778</v>
      </c>
      <c r="U122" s="16">
        <v>368.02843601895734</v>
      </c>
      <c r="V122" s="16">
        <v>337.5687203791469</v>
      </c>
      <c r="W122" s="16">
        <v>282.99526066350711</v>
      </c>
      <c r="X122" s="16">
        <v>258.43601895734599</v>
      </c>
      <c r="Y122" s="16">
        <v>244.67772511848341</v>
      </c>
      <c r="Z122" s="16">
        <v>222.37914691943129</v>
      </c>
      <c r="AA122" s="16">
        <v>216.59715639810426</v>
      </c>
      <c r="AB122" s="16">
        <v>209.01895734597156</v>
      </c>
      <c r="AC122" s="16">
        <v>202.19905213270141</v>
      </c>
    </row>
    <row r="123" spans="1:29">
      <c r="A123">
        <v>107</v>
      </c>
      <c r="B123" s="4">
        <v>213</v>
      </c>
      <c r="C123" s="11">
        <v>82905.708920187797</v>
      </c>
      <c r="D123" s="7">
        <v>45896.671361502347</v>
      </c>
      <c r="E123" s="7">
        <v>39355.394366197186</v>
      </c>
      <c r="F123" s="7">
        <v>34339.136150234743</v>
      </c>
      <c r="G123" s="7">
        <v>28464.610328638497</v>
      </c>
      <c r="H123" s="8">
        <v>6642.8122065727703</v>
      </c>
      <c r="I123" s="8">
        <v>6171.0845070422538</v>
      </c>
      <c r="J123" s="8">
        <v>4829.6760563380285</v>
      </c>
      <c r="K123" s="7">
        <v>77.920187793427232</v>
      </c>
      <c r="L123" s="7">
        <v>1221.1784037558687</v>
      </c>
      <c r="M123" s="7">
        <v>492.27230046948358</v>
      </c>
      <c r="N123" s="16">
        <v>472.46948356807513</v>
      </c>
      <c r="O123" s="16">
        <v>427.52582159624416</v>
      </c>
      <c r="P123" s="16">
        <v>421.38967136150234</v>
      </c>
      <c r="Q123" s="16">
        <v>414.99061032863852</v>
      </c>
      <c r="R123" s="16">
        <v>399.61032863849766</v>
      </c>
      <c r="S123" s="16">
        <v>370.90610328638496</v>
      </c>
      <c r="T123" s="16">
        <v>368</v>
      </c>
      <c r="U123" s="16">
        <v>364.57276995305165</v>
      </c>
      <c r="V123" s="16">
        <v>334.39906103286387</v>
      </c>
      <c r="W123" s="16">
        <v>280.33802816901408</v>
      </c>
      <c r="X123" s="16">
        <v>256.00938967136148</v>
      </c>
      <c r="Y123" s="16">
        <v>242.38028169014083</v>
      </c>
      <c r="Z123" s="16">
        <v>220.29107981220656</v>
      </c>
      <c r="AA123" s="16">
        <v>214.56338028169014</v>
      </c>
      <c r="AB123" s="16">
        <v>207.05633802816902</v>
      </c>
      <c r="AC123" s="16">
        <v>200.30046948356807</v>
      </c>
    </row>
    <row r="124" spans="1:29">
      <c r="A124">
        <v>108</v>
      </c>
      <c r="B124" s="4">
        <v>215</v>
      </c>
      <c r="C124" s="11">
        <v>82134.493023255811</v>
      </c>
      <c r="D124" s="7">
        <v>45469.725581395345</v>
      </c>
      <c r="E124" s="7">
        <v>38989.297674418602</v>
      </c>
      <c r="F124" s="7">
        <v>34019.702325581398</v>
      </c>
      <c r="G124" s="7">
        <v>28199.823255813953</v>
      </c>
      <c r="H124" s="8">
        <v>6581.0186046511626</v>
      </c>
      <c r="I124" s="8">
        <v>6113.6790697674414</v>
      </c>
      <c r="J124" s="8">
        <v>4784.7488372093021</v>
      </c>
      <c r="K124" s="7">
        <v>77.195348837209309</v>
      </c>
      <c r="L124" s="7">
        <v>1209.8186046511628</v>
      </c>
      <c r="M124" s="7">
        <v>487.69302325581396</v>
      </c>
      <c r="N124" s="16">
        <v>468.07441860465116</v>
      </c>
      <c r="O124" s="16">
        <v>423.54883720930235</v>
      </c>
      <c r="P124" s="16">
        <v>417.46976744186048</v>
      </c>
      <c r="Q124" s="16">
        <v>411.13023255813954</v>
      </c>
      <c r="R124" s="16">
        <v>395.89302325581394</v>
      </c>
      <c r="S124" s="16">
        <v>367.45581395348836</v>
      </c>
      <c r="T124" s="16">
        <v>364.57674418604654</v>
      </c>
      <c r="U124" s="16">
        <v>361.18139534883721</v>
      </c>
      <c r="V124" s="16">
        <v>331.28837209302327</v>
      </c>
      <c r="W124" s="16">
        <v>277.73023255813956</v>
      </c>
      <c r="X124" s="16">
        <v>253.62790697674419</v>
      </c>
      <c r="Y124" s="16">
        <v>240.12558139534883</v>
      </c>
      <c r="Z124" s="16">
        <v>218.24186046511628</v>
      </c>
      <c r="AA124" s="16">
        <v>212.56744186046512</v>
      </c>
      <c r="AB124" s="16">
        <v>205.13023255813954</v>
      </c>
      <c r="AC124" s="16">
        <v>198.43720930232558</v>
      </c>
    </row>
    <row r="125" spans="1:29">
      <c r="A125">
        <v>109</v>
      </c>
      <c r="B125" s="4">
        <v>217</v>
      </c>
      <c r="C125" s="11">
        <v>81377.49308755761</v>
      </c>
      <c r="D125" s="7">
        <v>45050.649769585252</v>
      </c>
      <c r="E125" s="7">
        <v>38629.949308755764</v>
      </c>
      <c r="F125" s="7">
        <v>33706.156682027649</v>
      </c>
      <c r="G125" s="7">
        <v>27939.917050691245</v>
      </c>
      <c r="H125" s="8">
        <v>6520.3640552995394</v>
      </c>
      <c r="I125" s="8">
        <v>6057.3317972350233</v>
      </c>
      <c r="J125" s="8">
        <v>4740.6497695852531</v>
      </c>
      <c r="K125" s="7">
        <v>76.483870967741936</v>
      </c>
      <c r="L125" s="7">
        <v>1198.668202764977</v>
      </c>
      <c r="M125" s="7">
        <v>483.19815668202767</v>
      </c>
      <c r="N125" s="16">
        <v>463.76036866359448</v>
      </c>
      <c r="O125" s="16">
        <v>419.64516129032256</v>
      </c>
      <c r="P125" s="16">
        <v>413.62211981566821</v>
      </c>
      <c r="Q125" s="16">
        <v>407.34101382488478</v>
      </c>
      <c r="R125" s="16">
        <v>392.24423963133643</v>
      </c>
      <c r="S125" s="16">
        <v>364.06912442396316</v>
      </c>
      <c r="T125" s="16">
        <v>361.21658986175117</v>
      </c>
      <c r="U125" s="16">
        <v>357.85253456221199</v>
      </c>
      <c r="V125" s="16">
        <v>328.23502304147468</v>
      </c>
      <c r="W125" s="16">
        <v>275.17050691244242</v>
      </c>
      <c r="X125" s="16">
        <v>251.29032258064515</v>
      </c>
      <c r="Y125" s="16">
        <v>237.91244239631337</v>
      </c>
      <c r="Z125" s="16">
        <v>216.23041474654377</v>
      </c>
      <c r="AA125" s="16">
        <v>210.60829493087559</v>
      </c>
      <c r="AB125" s="16">
        <v>203.23963133640552</v>
      </c>
      <c r="AC125" s="16">
        <v>196.60829493087559</v>
      </c>
    </row>
    <row r="126" spans="1:29">
      <c r="A126">
        <v>110</v>
      </c>
      <c r="B126" s="4">
        <v>219</v>
      </c>
      <c r="C126" s="11">
        <v>80634.319634703192</v>
      </c>
      <c r="D126" s="7">
        <v>44639.22831050228</v>
      </c>
      <c r="E126" s="7">
        <v>38277.164383561641</v>
      </c>
      <c r="F126" s="7">
        <v>33398.337899543381</v>
      </c>
      <c r="G126" s="7">
        <v>27684.75799086758</v>
      </c>
      <c r="H126" s="8">
        <v>6460.8173515981734</v>
      </c>
      <c r="I126" s="8">
        <v>6002.0136986301368</v>
      </c>
      <c r="J126" s="8">
        <v>4697.3561643835619</v>
      </c>
      <c r="K126" s="7">
        <v>75.785388127853878</v>
      </c>
      <c r="L126" s="7">
        <v>1187.7214611872146</v>
      </c>
      <c r="M126" s="7">
        <v>478.78538812785388</v>
      </c>
      <c r="N126" s="16">
        <v>459.52511415525112</v>
      </c>
      <c r="O126" s="16">
        <v>415.81278538812785</v>
      </c>
      <c r="P126" s="16">
        <v>409.84474885844747</v>
      </c>
      <c r="Q126" s="16">
        <v>403.62100456621005</v>
      </c>
      <c r="R126" s="16">
        <v>388.66210045662098</v>
      </c>
      <c r="S126" s="16">
        <v>360.74429223744295</v>
      </c>
      <c r="T126" s="16">
        <v>357.91780821917808</v>
      </c>
      <c r="U126" s="16">
        <v>354.58447488584477</v>
      </c>
      <c r="V126" s="16">
        <v>325.23744292237444</v>
      </c>
      <c r="W126" s="16">
        <v>272.65753424657532</v>
      </c>
      <c r="X126" s="16">
        <v>248.99543378995435</v>
      </c>
      <c r="Y126" s="16">
        <v>235.73972602739727</v>
      </c>
      <c r="Z126" s="16">
        <v>214.25570776255708</v>
      </c>
      <c r="AA126" s="16">
        <v>208.68493150684932</v>
      </c>
      <c r="AB126" s="16">
        <v>201.38356164383561</v>
      </c>
      <c r="AC126" s="16">
        <v>194.81278538812785</v>
      </c>
    </row>
    <row r="127" spans="1:29">
      <c r="A127">
        <v>111</v>
      </c>
      <c r="B127" s="4">
        <v>221</v>
      </c>
      <c r="C127" s="11">
        <v>79904.597285067866</v>
      </c>
      <c r="D127" s="7">
        <v>44235.25339366516</v>
      </c>
      <c r="E127" s="7">
        <v>37930.76470588235</v>
      </c>
      <c r="F127" s="7">
        <v>33096.090497737554</v>
      </c>
      <c r="G127" s="7">
        <v>27434.217194570138</v>
      </c>
      <c r="H127" s="8">
        <v>6402.3484162895929</v>
      </c>
      <c r="I127" s="8">
        <v>5947.6968325791859</v>
      </c>
      <c r="J127" s="8">
        <v>4654.8461538461543</v>
      </c>
      <c r="K127" s="7">
        <v>75.099547511312224</v>
      </c>
      <c r="L127" s="7">
        <v>1176.972850678733</v>
      </c>
      <c r="M127" s="7">
        <v>474.45248868778282</v>
      </c>
      <c r="N127" s="16">
        <v>455.36651583710409</v>
      </c>
      <c r="O127" s="16">
        <v>412.04977375565613</v>
      </c>
      <c r="P127" s="16">
        <v>406.13574660633486</v>
      </c>
      <c r="Q127" s="16">
        <v>399.96832579185519</v>
      </c>
      <c r="R127" s="16">
        <v>385.1447963800905</v>
      </c>
      <c r="S127" s="16">
        <v>357.47963800904978</v>
      </c>
      <c r="T127" s="16">
        <v>354.6787330316742</v>
      </c>
      <c r="U127" s="16">
        <v>351.37556561085972</v>
      </c>
      <c r="V127" s="16">
        <v>322.29411764705884</v>
      </c>
      <c r="W127" s="16">
        <v>270.19004524886878</v>
      </c>
      <c r="X127" s="16">
        <v>246.74208144796381</v>
      </c>
      <c r="Y127" s="16">
        <v>233.60633484162895</v>
      </c>
      <c r="Z127" s="16">
        <v>212.31674208144796</v>
      </c>
      <c r="AA127" s="16">
        <v>206.79638009049773</v>
      </c>
      <c r="AB127" s="16">
        <v>199.56108597285069</v>
      </c>
      <c r="AC127" s="16">
        <v>193.0497737556561</v>
      </c>
    </row>
    <row r="128" spans="1:29">
      <c r="A128">
        <v>112</v>
      </c>
      <c r="B128" s="4">
        <v>223</v>
      </c>
      <c r="C128" s="11">
        <v>79187.964125560538</v>
      </c>
      <c r="D128" s="7">
        <v>43838.524663677134</v>
      </c>
      <c r="E128" s="7">
        <v>37590.578475336326</v>
      </c>
      <c r="F128" s="7">
        <v>32799.264573991029</v>
      </c>
      <c r="G128" s="7">
        <v>27188.170403587443</v>
      </c>
      <c r="H128" s="8">
        <v>6344.9282511210758</v>
      </c>
      <c r="I128" s="8">
        <v>5894.3542600896862</v>
      </c>
      <c r="J128" s="8">
        <v>4613.0986547085204</v>
      </c>
      <c r="K128" s="7">
        <v>74.426008968609864</v>
      </c>
      <c r="L128" s="7">
        <v>1166.4170403587443</v>
      </c>
      <c r="M128" s="7">
        <v>470.19730941704034</v>
      </c>
      <c r="N128" s="16">
        <v>451.28251121076232</v>
      </c>
      <c r="O128" s="16">
        <v>408.35426008968608</v>
      </c>
      <c r="P128" s="16">
        <v>402.49327354260089</v>
      </c>
      <c r="Q128" s="16">
        <v>396.38116591928252</v>
      </c>
      <c r="R128" s="16">
        <v>381.69058295964123</v>
      </c>
      <c r="S128" s="16">
        <v>354.27354260089686</v>
      </c>
      <c r="T128" s="16">
        <v>351.49775784753365</v>
      </c>
      <c r="U128" s="16">
        <v>348.22421524663679</v>
      </c>
      <c r="V128" s="16">
        <v>319.40358744394621</v>
      </c>
      <c r="W128" s="16">
        <v>267.76681614349775</v>
      </c>
      <c r="X128" s="16">
        <v>244.52914798206277</v>
      </c>
      <c r="Y128" s="16">
        <v>231.51121076233184</v>
      </c>
      <c r="Z128" s="16">
        <v>210.41255605381167</v>
      </c>
      <c r="AA128" s="16">
        <v>204.94170403587444</v>
      </c>
      <c r="AB128" s="16">
        <v>197.77130044843048</v>
      </c>
      <c r="AC128" s="16">
        <v>191.31838565022423</v>
      </c>
    </row>
    <row r="129" spans="1:29">
      <c r="A129">
        <v>113</v>
      </c>
      <c r="B129" s="4">
        <v>225</v>
      </c>
      <c r="C129" s="11">
        <v>78484.071111111116</v>
      </c>
      <c r="D129" s="7">
        <v>43448.84888888889</v>
      </c>
      <c r="E129" s="7">
        <v>37256.44</v>
      </c>
      <c r="F129" s="7">
        <v>32507.715555555555</v>
      </c>
      <c r="G129" s="7">
        <v>26946.497777777779</v>
      </c>
      <c r="H129" s="8">
        <v>6288.528888888889</v>
      </c>
      <c r="I129" s="8">
        <v>5841.96</v>
      </c>
      <c r="J129" s="8">
        <v>4572.0933333333332</v>
      </c>
      <c r="K129" s="7">
        <v>73.76444444444445</v>
      </c>
      <c r="L129" s="7">
        <v>1156.048888888889</v>
      </c>
      <c r="M129" s="7">
        <v>466.01777777777778</v>
      </c>
      <c r="N129" s="16">
        <v>447.27111111111111</v>
      </c>
      <c r="O129" s="16">
        <v>404.72444444444443</v>
      </c>
      <c r="P129" s="16">
        <v>398.91555555555556</v>
      </c>
      <c r="Q129" s="16">
        <v>392.85777777777776</v>
      </c>
      <c r="R129" s="16">
        <v>378.29777777777775</v>
      </c>
      <c r="S129" s="16">
        <v>351.12444444444446</v>
      </c>
      <c r="T129" s="16">
        <v>348.37333333333333</v>
      </c>
      <c r="U129" s="16">
        <v>345.12888888888887</v>
      </c>
      <c r="V129" s="16">
        <v>316.56444444444446</v>
      </c>
      <c r="W129" s="16">
        <v>265.38666666666666</v>
      </c>
      <c r="X129" s="16">
        <v>242.35555555555555</v>
      </c>
      <c r="Y129" s="16">
        <v>229.45333333333335</v>
      </c>
      <c r="Z129" s="16">
        <v>208.54222222222222</v>
      </c>
      <c r="AA129" s="16">
        <v>203.12</v>
      </c>
      <c r="AB129" s="16">
        <v>196.01333333333332</v>
      </c>
      <c r="AC129" s="16">
        <v>189.61777777777777</v>
      </c>
    </row>
    <row r="130" spans="1:29">
      <c r="A130">
        <v>114</v>
      </c>
      <c r="B130" s="4">
        <v>227</v>
      </c>
      <c r="C130" s="11">
        <v>77792.58149779735</v>
      </c>
      <c r="D130" s="7">
        <v>43066.03964757709</v>
      </c>
      <c r="E130" s="7">
        <v>36928.189427312776</v>
      </c>
      <c r="F130" s="7">
        <v>32221.30396475771</v>
      </c>
      <c r="G130" s="7">
        <v>26709.083700440529</v>
      </c>
      <c r="H130" s="8">
        <v>6233.1233480176215</v>
      </c>
      <c r="I130" s="8">
        <v>5790.4889867841412</v>
      </c>
      <c r="J130" s="8">
        <v>4531.8105726872245</v>
      </c>
      <c r="K130" s="7">
        <v>73.114537444933916</v>
      </c>
      <c r="L130" s="7">
        <v>1145.863436123348</v>
      </c>
      <c r="M130" s="7">
        <v>461.91189427312776</v>
      </c>
      <c r="N130" s="16">
        <v>443.3303964757709</v>
      </c>
      <c r="O130" s="16">
        <v>401.15859030837004</v>
      </c>
      <c r="P130" s="16">
        <v>395.40088105726875</v>
      </c>
      <c r="Q130" s="16">
        <v>389.39647577092512</v>
      </c>
      <c r="R130" s="16">
        <v>374.9647577092511</v>
      </c>
      <c r="S130" s="16">
        <v>348.03083700440527</v>
      </c>
      <c r="T130" s="16">
        <v>345.30396475770925</v>
      </c>
      <c r="U130" s="16">
        <v>342.08810572687224</v>
      </c>
      <c r="V130" s="16">
        <v>313.77533039647579</v>
      </c>
      <c r="W130" s="16">
        <v>263.04845814977972</v>
      </c>
      <c r="X130" s="16">
        <v>240.22026431718061</v>
      </c>
      <c r="Y130" s="16">
        <v>227.43171806167402</v>
      </c>
      <c r="Z130" s="16">
        <v>206.70484581497797</v>
      </c>
      <c r="AA130" s="16">
        <v>201.33039647577093</v>
      </c>
      <c r="AB130" s="16">
        <v>194.2863436123348</v>
      </c>
      <c r="AC130" s="16">
        <v>187.94713656387665</v>
      </c>
    </row>
    <row r="131" spans="1:29">
      <c r="A131">
        <v>115</v>
      </c>
      <c r="B131" s="4">
        <v>229</v>
      </c>
      <c r="C131" s="11">
        <v>77113.17030567686</v>
      </c>
      <c r="D131" s="7">
        <v>42689.917030567689</v>
      </c>
      <c r="E131" s="7">
        <v>36605.672489082972</v>
      </c>
      <c r="F131" s="7">
        <v>31939.89519650655</v>
      </c>
      <c r="G131" s="7">
        <v>26475.816593886462</v>
      </c>
      <c r="H131" s="8">
        <v>6178.6855895196504</v>
      </c>
      <c r="I131" s="8">
        <v>5739.9170305676853</v>
      </c>
      <c r="J131" s="8">
        <v>4492.2314410480349</v>
      </c>
      <c r="K131" s="7">
        <v>72.47598253275109</v>
      </c>
      <c r="L131" s="7">
        <v>1135.8558951965065</v>
      </c>
      <c r="M131" s="7">
        <v>457.87772925764193</v>
      </c>
      <c r="N131" s="16">
        <v>439.45851528384281</v>
      </c>
      <c r="O131" s="16">
        <v>397.65502183406113</v>
      </c>
      <c r="P131" s="16">
        <v>391.94759825327509</v>
      </c>
      <c r="Q131" s="16">
        <v>385.99563318777291</v>
      </c>
      <c r="R131" s="16">
        <v>371.68995633187774</v>
      </c>
      <c r="S131" s="16">
        <v>344.99126637554588</v>
      </c>
      <c r="T131" s="16">
        <v>342.28820960698692</v>
      </c>
      <c r="U131" s="16">
        <v>339.10043668122273</v>
      </c>
      <c r="V131" s="16">
        <v>311.03493449781661</v>
      </c>
      <c r="W131" s="16">
        <v>260.75109170305677</v>
      </c>
      <c r="X131" s="16">
        <v>238.12227074235807</v>
      </c>
      <c r="Y131" s="16">
        <v>225.44541484716157</v>
      </c>
      <c r="Z131" s="16">
        <v>204.8995633187773</v>
      </c>
      <c r="AA131" s="16">
        <v>199.57205240174673</v>
      </c>
      <c r="AB131" s="16">
        <v>192.58951965065503</v>
      </c>
      <c r="AC131" s="16">
        <v>186.3056768558952</v>
      </c>
    </row>
    <row r="132" spans="1:29">
      <c r="A132">
        <v>116</v>
      </c>
      <c r="B132" s="4">
        <v>231</v>
      </c>
      <c r="C132" s="11">
        <v>76445.523809523816</v>
      </c>
      <c r="D132" s="7">
        <v>42320.307359307357</v>
      </c>
      <c r="E132" s="7">
        <v>36288.740259740262</v>
      </c>
      <c r="F132" s="7">
        <v>31663.359307359307</v>
      </c>
      <c r="G132" s="7">
        <v>26246.588744588746</v>
      </c>
      <c r="H132" s="8">
        <v>6125.1904761904761</v>
      </c>
      <c r="I132" s="8">
        <v>5690.2207792207791</v>
      </c>
      <c r="J132" s="8">
        <v>4453.3376623376626</v>
      </c>
      <c r="K132" s="7">
        <v>71.848484848484844</v>
      </c>
      <c r="L132" s="7">
        <v>1126.0216450216451</v>
      </c>
      <c r="M132" s="7">
        <v>453.91341991341989</v>
      </c>
      <c r="N132" s="16">
        <v>435.65367965367966</v>
      </c>
      <c r="O132" s="16">
        <v>394.21212121212119</v>
      </c>
      <c r="P132" s="16">
        <v>388.55411255411258</v>
      </c>
      <c r="Q132" s="16">
        <v>382.65367965367966</v>
      </c>
      <c r="R132" s="16">
        <v>368.47186147186147</v>
      </c>
      <c r="S132" s="16">
        <v>342.00432900432901</v>
      </c>
      <c r="T132" s="16">
        <v>339.3246753246753</v>
      </c>
      <c r="U132" s="16">
        <v>336.16450216450215</v>
      </c>
      <c r="V132" s="16">
        <v>308.34199134199133</v>
      </c>
      <c r="W132" s="16">
        <v>258.49350649350652</v>
      </c>
      <c r="X132" s="16">
        <v>236.06060606060606</v>
      </c>
      <c r="Y132" s="16">
        <v>223.49350649350649</v>
      </c>
      <c r="Z132" s="16">
        <v>203.12554112554113</v>
      </c>
      <c r="AA132" s="16">
        <v>197.84415584415584</v>
      </c>
      <c r="AB132" s="16">
        <v>190.92207792207793</v>
      </c>
      <c r="AC132" s="16">
        <v>184.69264069264068</v>
      </c>
    </row>
    <row r="133" spans="1:29">
      <c r="A133">
        <v>117</v>
      </c>
      <c r="B133" s="4">
        <v>233</v>
      </c>
      <c r="C133" s="11">
        <v>75789.339055793986</v>
      </c>
      <c r="D133" s="7">
        <v>41957.042918454936</v>
      </c>
      <c r="E133" s="7">
        <v>35977.248927038629</v>
      </c>
      <c r="F133" s="7">
        <v>31391.570815450643</v>
      </c>
      <c r="G133" s="7">
        <v>26021.296137339057</v>
      </c>
      <c r="H133" s="8">
        <v>6072.6137339055795</v>
      </c>
      <c r="I133" s="8">
        <v>5641.377682403433</v>
      </c>
      <c r="J133" s="8">
        <v>4415.111587982833</v>
      </c>
      <c r="K133" s="7">
        <v>71.231759656652358</v>
      </c>
      <c r="L133" s="7">
        <v>1116.3562231759656</v>
      </c>
      <c r="M133" s="7">
        <v>450.01716738197428</v>
      </c>
      <c r="N133" s="16">
        <v>431.91416309012874</v>
      </c>
      <c r="O133" s="16">
        <v>390.82832618025753</v>
      </c>
      <c r="P133" s="16">
        <v>385.21888412017165</v>
      </c>
      <c r="Q133" s="16">
        <v>379.36909871244637</v>
      </c>
      <c r="R133" s="16">
        <v>365.3090128755365</v>
      </c>
      <c r="S133" s="16">
        <v>339.06866952789699</v>
      </c>
      <c r="T133" s="16">
        <v>336.41201716738198</v>
      </c>
      <c r="U133" s="16">
        <v>333.27896995708153</v>
      </c>
      <c r="V133" s="16">
        <v>305.69527896995709</v>
      </c>
      <c r="W133" s="16">
        <v>256.274678111588</v>
      </c>
      <c r="X133" s="16">
        <v>234.03433476394849</v>
      </c>
      <c r="Y133" s="16">
        <v>221.57510729613733</v>
      </c>
      <c r="Z133" s="16">
        <v>201.38197424892704</v>
      </c>
      <c r="AA133" s="16">
        <v>196.14592274678111</v>
      </c>
      <c r="AB133" s="16">
        <v>189.28326180257511</v>
      </c>
      <c r="AC133" s="16">
        <v>183.10729613733906</v>
      </c>
    </row>
    <row r="134" spans="1:29">
      <c r="A134">
        <v>118</v>
      </c>
      <c r="B134" s="4">
        <v>235</v>
      </c>
      <c r="C134" s="11">
        <v>75144.323404255323</v>
      </c>
      <c r="D134" s="7">
        <v>41599.961702127657</v>
      </c>
      <c r="E134" s="7">
        <v>35671.059574468083</v>
      </c>
      <c r="F134" s="7">
        <v>31124.408510638299</v>
      </c>
      <c r="G134" s="7">
        <v>25799.838297872342</v>
      </c>
      <c r="H134" s="8">
        <v>6020.9319148936174</v>
      </c>
      <c r="I134" s="8">
        <v>5593.3659574468084</v>
      </c>
      <c r="J134" s="8">
        <v>4377.5361702127657</v>
      </c>
      <c r="K134" s="7">
        <v>70.625531914893614</v>
      </c>
      <c r="L134" s="7">
        <v>1106.8553191489361</v>
      </c>
      <c r="M134" s="7">
        <v>446.1872340425532</v>
      </c>
      <c r="N134" s="16">
        <v>428.23829787234041</v>
      </c>
      <c r="O134" s="16">
        <v>387.50212765957446</v>
      </c>
      <c r="P134" s="16">
        <v>381.94042553191491</v>
      </c>
      <c r="Q134" s="16">
        <v>376.1404255319149</v>
      </c>
      <c r="R134" s="16">
        <v>362.2</v>
      </c>
      <c r="S134" s="16">
        <v>336.18297872340423</v>
      </c>
      <c r="T134" s="16">
        <v>333.54893617021276</v>
      </c>
      <c r="U134" s="16">
        <v>330.44255319148937</v>
      </c>
      <c r="V134" s="16">
        <v>303.0936170212766</v>
      </c>
      <c r="W134" s="16">
        <v>254.0936170212766</v>
      </c>
      <c r="X134" s="16">
        <v>232.04255319148936</v>
      </c>
      <c r="Y134" s="16">
        <v>219.68936170212766</v>
      </c>
      <c r="Z134" s="16">
        <v>199.66808510638299</v>
      </c>
      <c r="AA134" s="16">
        <v>194.47659574468085</v>
      </c>
      <c r="AB134" s="16">
        <v>187.67234042553193</v>
      </c>
      <c r="AC134" s="16">
        <v>181.54893617021276</v>
      </c>
    </row>
    <row r="135" spans="1:29">
      <c r="A135">
        <v>119</v>
      </c>
      <c r="B135" s="4">
        <v>237</v>
      </c>
      <c r="C135" s="11">
        <v>74510.194092827005</v>
      </c>
      <c r="D135" s="7">
        <v>41248.90717299578</v>
      </c>
      <c r="E135" s="7">
        <v>35370.037974683546</v>
      </c>
      <c r="F135" s="7">
        <v>30861.755274261603</v>
      </c>
      <c r="G135" s="7">
        <v>25582.118143459917</v>
      </c>
      <c r="H135" s="8">
        <v>5970.1223628691987</v>
      </c>
      <c r="I135" s="8">
        <v>5546.164556962025</v>
      </c>
      <c r="J135" s="8">
        <v>4340.5949367088606</v>
      </c>
      <c r="K135" s="7">
        <v>70.029535864978897</v>
      </c>
      <c r="L135" s="7">
        <v>1097.5147679324893</v>
      </c>
      <c r="M135" s="7">
        <v>442.42194092827003</v>
      </c>
      <c r="N135" s="16">
        <v>424.62447257383968</v>
      </c>
      <c r="O135" s="16">
        <v>384.23206751054852</v>
      </c>
      <c r="P135" s="16">
        <v>378.71729957805906</v>
      </c>
      <c r="Q135" s="16">
        <v>372.96624472573842</v>
      </c>
      <c r="R135" s="16">
        <v>359.1434599156118</v>
      </c>
      <c r="S135" s="16">
        <v>333.34599156118145</v>
      </c>
      <c r="T135" s="16">
        <v>330.73417721518985</v>
      </c>
      <c r="U135" s="16">
        <v>327.65400843881855</v>
      </c>
      <c r="V135" s="16">
        <v>300.53586497890296</v>
      </c>
      <c r="W135" s="16">
        <v>251.9493670886076</v>
      </c>
      <c r="X135" s="16">
        <v>230.08438818565401</v>
      </c>
      <c r="Y135" s="16">
        <v>217.83544303797467</v>
      </c>
      <c r="Z135" s="16">
        <v>197.98312236286921</v>
      </c>
      <c r="AA135" s="16">
        <v>192.83544303797467</v>
      </c>
      <c r="AB135" s="16">
        <v>186.08860759493672</v>
      </c>
      <c r="AC135" s="16">
        <v>180.01687763713079</v>
      </c>
    </row>
    <row r="136" spans="1:29">
      <c r="A136">
        <v>120</v>
      </c>
      <c r="B136" s="4">
        <v>239</v>
      </c>
      <c r="C136" s="11">
        <v>73886.677824267783</v>
      </c>
      <c r="D136" s="7">
        <v>40903.728033472806</v>
      </c>
      <c r="E136" s="7">
        <v>35074.054393305436</v>
      </c>
      <c r="F136" s="7">
        <v>30603.49790794979</v>
      </c>
      <c r="G136" s="7">
        <v>25368.041841004186</v>
      </c>
      <c r="H136" s="8">
        <v>5920.1631799163179</v>
      </c>
      <c r="I136" s="8">
        <v>5499.7531380753135</v>
      </c>
      <c r="J136" s="8">
        <v>4304.271966527197</v>
      </c>
      <c r="K136" s="7">
        <v>69.443514644351467</v>
      </c>
      <c r="L136" s="7">
        <v>1088.3305439330543</v>
      </c>
      <c r="M136" s="7">
        <v>438.71966527196651</v>
      </c>
      <c r="N136" s="16">
        <v>421.07112970711296</v>
      </c>
      <c r="O136" s="16">
        <v>381.01673640167365</v>
      </c>
      <c r="P136" s="16">
        <v>375.54811715481173</v>
      </c>
      <c r="Q136" s="16">
        <v>369.84518828451883</v>
      </c>
      <c r="R136" s="16">
        <v>356.13807531380752</v>
      </c>
      <c r="S136" s="16">
        <v>330.55648535564853</v>
      </c>
      <c r="T136" s="16">
        <v>327.96652719665269</v>
      </c>
      <c r="U136" s="16">
        <v>324.91213389121339</v>
      </c>
      <c r="V136" s="16">
        <v>298.02092050209205</v>
      </c>
      <c r="W136" s="16">
        <v>249.84100418410043</v>
      </c>
      <c r="X136" s="16">
        <v>228.15899581589957</v>
      </c>
      <c r="Y136" s="16">
        <v>216.01255230125523</v>
      </c>
      <c r="Z136" s="16">
        <v>196.32635983263597</v>
      </c>
      <c r="AA136" s="16">
        <v>191.22175732217573</v>
      </c>
      <c r="AB136" s="16">
        <v>184.53138075313808</v>
      </c>
      <c r="AC136" s="16">
        <v>178.51046025104603</v>
      </c>
    </row>
    <row r="137" spans="1:29">
      <c r="A137">
        <v>121</v>
      </c>
      <c r="B137" s="4">
        <v>241</v>
      </c>
      <c r="C137" s="11">
        <v>73273.510373443976</v>
      </c>
      <c r="D137" s="7">
        <v>40564.278008298752</v>
      </c>
      <c r="E137" s="7">
        <v>34782.983402489626</v>
      </c>
      <c r="F137" s="7">
        <v>30349.526970954357</v>
      </c>
      <c r="G137" s="7">
        <v>25157.51867219917</v>
      </c>
      <c r="H137" s="8">
        <v>5871.0331950207465</v>
      </c>
      <c r="I137" s="8">
        <v>5454.1120331950206</v>
      </c>
      <c r="J137" s="8">
        <v>4268.5518672199169</v>
      </c>
      <c r="K137" s="7">
        <v>68.867219917012449</v>
      </c>
      <c r="L137" s="7">
        <v>1079.298755186722</v>
      </c>
      <c r="M137" s="7">
        <v>435.07883817427387</v>
      </c>
      <c r="N137" s="16">
        <v>417.57676348547716</v>
      </c>
      <c r="O137" s="16">
        <v>377.85477178423236</v>
      </c>
      <c r="P137" s="16">
        <v>372.43153526970957</v>
      </c>
      <c r="Q137" s="16">
        <v>366.77593360995849</v>
      </c>
      <c r="R137" s="16">
        <v>353.18257261410787</v>
      </c>
      <c r="S137" s="16">
        <v>327.81327800829877</v>
      </c>
      <c r="T137" s="16">
        <v>325.24481327800828</v>
      </c>
      <c r="U137" s="16">
        <v>322.21576763485479</v>
      </c>
      <c r="V137" s="16">
        <v>295.54771784232366</v>
      </c>
      <c r="W137" s="16">
        <v>247.76763485477179</v>
      </c>
      <c r="X137" s="16">
        <v>226.2655601659751</v>
      </c>
      <c r="Y137" s="16">
        <v>214.21991701244812</v>
      </c>
      <c r="Z137" s="16">
        <v>194.69709543568464</v>
      </c>
      <c r="AA137" s="16">
        <v>189.63485477178423</v>
      </c>
      <c r="AB137" s="16">
        <v>183</v>
      </c>
      <c r="AC137" s="16">
        <v>177.02904564315352</v>
      </c>
    </row>
    <row r="138" spans="1:29">
      <c r="A138">
        <v>122</v>
      </c>
      <c r="B138" s="4">
        <v>243</v>
      </c>
      <c r="C138" s="11">
        <v>72670.436213991765</v>
      </c>
      <c r="D138" s="7">
        <v>40230.415637860082</v>
      </c>
      <c r="E138" s="7">
        <v>34496.703703703701</v>
      </c>
      <c r="F138" s="7">
        <v>30099.736625514404</v>
      </c>
      <c r="G138" s="7">
        <v>24950.460905349795</v>
      </c>
      <c r="H138" s="8">
        <v>5822.7119341563784</v>
      </c>
      <c r="I138" s="8">
        <v>5409.2222222222226</v>
      </c>
      <c r="J138" s="8">
        <v>4233.4197530864194</v>
      </c>
      <c r="K138" s="7">
        <v>68.300411522633752</v>
      </c>
      <c r="L138" s="7">
        <v>1070.4156378600824</v>
      </c>
      <c r="M138" s="7">
        <v>431.49794238683126</v>
      </c>
      <c r="N138" s="16">
        <v>414.13991769547323</v>
      </c>
      <c r="O138" s="16">
        <v>374.74485596707819</v>
      </c>
      <c r="P138" s="16">
        <v>369.36625514403295</v>
      </c>
      <c r="Q138" s="16">
        <v>363.75720164609055</v>
      </c>
      <c r="R138" s="16">
        <v>350.27572016460903</v>
      </c>
      <c r="S138" s="16">
        <v>325.11522633744858</v>
      </c>
      <c r="T138" s="16">
        <v>322.5679012345679</v>
      </c>
      <c r="U138" s="16">
        <v>319.56378600823047</v>
      </c>
      <c r="V138" s="16">
        <v>293.11522633744858</v>
      </c>
      <c r="W138" s="16">
        <v>245.72839506172841</v>
      </c>
      <c r="X138" s="16">
        <v>224.40329218106996</v>
      </c>
      <c r="Y138" s="16">
        <v>212.45679012345678</v>
      </c>
      <c r="Z138" s="16">
        <v>193.09465020576133</v>
      </c>
      <c r="AA138" s="16">
        <v>188.07407407407408</v>
      </c>
      <c r="AB138" s="16">
        <v>181.49382716049382</v>
      </c>
      <c r="AC138" s="16">
        <v>175.57201646090536</v>
      </c>
    </row>
    <row r="139" spans="1:29">
      <c r="A139">
        <v>123</v>
      </c>
      <c r="B139" s="4">
        <v>245</v>
      </c>
      <c r="C139" s="11">
        <v>72077.208163265299</v>
      </c>
      <c r="D139" s="7">
        <v>39902.004081632651</v>
      </c>
      <c r="E139" s="7">
        <v>34215.097959183673</v>
      </c>
      <c r="F139" s="7">
        <v>29854.02448979592</v>
      </c>
      <c r="G139" s="7">
        <v>24746.783673469388</v>
      </c>
      <c r="H139" s="8">
        <v>5775.1795918367343</v>
      </c>
      <c r="I139" s="8">
        <v>5365.0653061224493</v>
      </c>
      <c r="J139" s="8">
        <v>4198.8612244897959</v>
      </c>
      <c r="K139" s="7">
        <v>67.742857142857147</v>
      </c>
      <c r="L139" s="7">
        <v>1061.6775510204081</v>
      </c>
      <c r="M139" s="7">
        <v>427.97551020408162</v>
      </c>
      <c r="N139" s="16">
        <v>410.75918367346941</v>
      </c>
      <c r="O139" s="16">
        <v>371.68571428571431</v>
      </c>
      <c r="P139" s="16">
        <v>366.35102040816327</v>
      </c>
      <c r="Q139" s="16">
        <v>360.78775510204082</v>
      </c>
      <c r="R139" s="16">
        <v>347.41632653061225</v>
      </c>
      <c r="S139" s="16">
        <v>322.46122448979594</v>
      </c>
      <c r="T139" s="16">
        <v>319.93469387755101</v>
      </c>
      <c r="U139" s="16">
        <v>316.95510204081631</v>
      </c>
      <c r="V139" s="16">
        <v>290.72244897959183</v>
      </c>
      <c r="W139" s="16">
        <v>243.72244897959183</v>
      </c>
      <c r="X139" s="16">
        <v>222.57142857142858</v>
      </c>
      <c r="Y139" s="16">
        <v>210.72244897959183</v>
      </c>
      <c r="Z139" s="16">
        <v>191.51836734693879</v>
      </c>
      <c r="AA139" s="16">
        <v>186.53877551020409</v>
      </c>
      <c r="AB139" s="16">
        <v>180.01224489795919</v>
      </c>
      <c r="AC139" s="16">
        <v>174.13877551020408</v>
      </c>
    </row>
    <row r="140" spans="1:29">
      <c r="A140">
        <v>124</v>
      </c>
      <c r="B140" s="4">
        <v>247</v>
      </c>
      <c r="C140" s="11">
        <v>71493.587044534419</v>
      </c>
      <c r="D140" s="7">
        <v>39578.91093117409</v>
      </c>
      <c r="E140" s="7">
        <v>33938.052631578947</v>
      </c>
      <c r="F140" s="7">
        <v>29612.291497975708</v>
      </c>
      <c r="G140" s="7">
        <v>24546.404858299597</v>
      </c>
      <c r="H140" s="8">
        <v>5728.4170040485833</v>
      </c>
      <c r="I140" s="8">
        <v>5321.6234817813765</v>
      </c>
      <c r="J140" s="8">
        <v>4164.8623481781378</v>
      </c>
      <c r="K140" s="7">
        <v>67.194331983805668</v>
      </c>
      <c r="L140" s="7">
        <v>1053.080971659919</v>
      </c>
      <c r="M140" s="7">
        <v>424.5101214574899</v>
      </c>
      <c r="N140" s="16">
        <v>407.43319838056681</v>
      </c>
      <c r="O140" s="16">
        <v>368.67611336032388</v>
      </c>
      <c r="P140" s="16">
        <v>363.38461538461536</v>
      </c>
      <c r="Q140" s="16">
        <v>357.86639676113361</v>
      </c>
      <c r="R140" s="16">
        <v>344.60323886639674</v>
      </c>
      <c r="S140" s="16">
        <v>319.85020242914982</v>
      </c>
      <c r="T140" s="16">
        <v>317.34412955465586</v>
      </c>
      <c r="U140" s="16">
        <v>314.38866396761131</v>
      </c>
      <c r="V140" s="16">
        <v>288.36842105263156</v>
      </c>
      <c r="W140" s="16">
        <v>241.748987854251</v>
      </c>
      <c r="X140" s="16">
        <v>220.76923076923077</v>
      </c>
      <c r="Y140" s="16">
        <v>209.0161943319838</v>
      </c>
      <c r="Z140" s="16">
        <v>189.96761133603238</v>
      </c>
      <c r="AA140" s="16">
        <v>185.02834008097167</v>
      </c>
      <c r="AB140" s="16">
        <v>178.55465587044534</v>
      </c>
      <c r="AC140" s="16">
        <v>172.72874493927125</v>
      </c>
    </row>
    <row r="141" spans="1:29">
      <c r="A141">
        <v>125</v>
      </c>
      <c r="B141" s="4">
        <v>249</v>
      </c>
      <c r="C141" s="11">
        <v>70919.341365461849</v>
      </c>
      <c r="D141" s="7">
        <v>39261.008032128513</v>
      </c>
      <c r="E141" s="7">
        <v>33665.457831325301</v>
      </c>
      <c r="F141" s="7">
        <v>29374.441767068274</v>
      </c>
      <c r="G141" s="7">
        <v>24349.24497991968</v>
      </c>
      <c r="H141" s="8">
        <v>5682.4056224899596</v>
      </c>
      <c r="I141" s="8">
        <v>5278.8795180722891</v>
      </c>
      <c r="J141" s="8">
        <v>4131.4096385542171</v>
      </c>
      <c r="K141" s="7">
        <v>66.654618473895582</v>
      </c>
      <c r="L141" s="7">
        <v>1044.6224899598394</v>
      </c>
      <c r="M141" s="7">
        <v>421.10040160642569</v>
      </c>
      <c r="N141" s="16">
        <v>404.16064257028114</v>
      </c>
      <c r="O141" s="16">
        <v>365.71485943775099</v>
      </c>
      <c r="P141" s="16">
        <v>360.46586345381525</v>
      </c>
      <c r="Q141" s="16">
        <v>354.99196787148594</v>
      </c>
      <c r="R141" s="16">
        <v>341.83534136546183</v>
      </c>
      <c r="S141" s="16">
        <v>317.28112449799198</v>
      </c>
      <c r="T141" s="16">
        <v>314.79518072289159</v>
      </c>
      <c r="U141" s="16">
        <v>311.86345381526104</v>
      </c>
      <c r="V141" s="16">
        <v>286.05220883534139</v>
      </c>
      <c r="W141" s="16">
        <v>239.80722891566265</v>
      </c>
      <c r="X141" s="16">
        <v>218.99598393574297</v>
      </c>
      <c r="Y141" s="16">
        <v>207.33734939759037</v>
      </c>
      <c r="Z141" s="16">
        <v>188.44176706827309</v>
      </c>
      <c r="AA141" s="16">
        <v>183.54216867469879</v>
      </c>
      <c r="AB141" s="16">
        <v>177.12048192771084</v>
      </c>
      <c r="AC141" s="16">
        <v>171.3413654618474</v>
      </c>
    </row>
    <row r="142" spans="1:29">
      <c r="A142">
        <v>126</v>
      </c>
      <c r="B142" s="4">
        <v>251</v>
      </c>
      <c r="C142" s="11">
        <v>70354.247011952189</v>
      </c>
      <c r="D142" s="7">
        <v>38948.171314741034</v>
      </c>
      <c r="E142" s="7">
        <v>33397.207171314738</v>
      </c>
      <c r="F142" s="7">
        <v>29140.382470119523</v>
      </c>
      <c r="G142" s="7">
        <v>24155.227091633467</v>
      </c>
      <c r="H142" s="8">
        <v>5637.1274900398403</v>
      </c>
      <c r="I142" s="8">
        <v>5236.8167330677288</v>
      </c>
      <c r="J142" s="8">
        <v>4098.4900398406371</v>
      </c>
      <c r="K142" s="7">
        <v>66.123505976095615</v>
      </c>
      <c r="L142" s="7">
        <v>1036.2988047808765</v>
      </c>
      <c r="M142" s="7">
        <v>417.74501992031873</v>
      </c>
      <c r="N142" s="16">
        <v>400.9402390438247</v>
      </c>
      <c r="O142" s="16">
        <v>362.80079681274901</v>
      </c>
      <c r="P142" s="16">
        <v>357.59362549800795</v>
      </c>
      <c r="Q142" s="16">
        <v>352.1633466135458</v>
      </c>
      <c r="R142" s="16">
        <v>339.11155378486058</v>
      </c>
      <c r="S142" s="16">
        <v>314.75298804780874</v>
      </c>
      <c r="T142" s="16">
        <v>312.28685258964146</v>
      </c>
      <c r="U142" s="16">
        <v>309.37848605577688</v>
      </c>
      <c r="V142" s="16">
        <v>283.77290836653384</v>
      </c>
      <c r="W142" s="16">
        <v>237.89641434262947</v>
      </c>
      <c r="X142" s="16">
        <v>217.25099601593627</v>
      </c>
      <c r="Y142" s="16">
        <v>205.68525896414343</v>
      </c>
      <c r="Z142" s="16">
        <v>186.9402390438247</v>
      </c>
      <c r="AA142" s="16">
        <v>182.07968127490039</v>
      </c>
      <c r="AB142" s="16">
        <v>175.70916334661354</v>
      </c>
      <c r="AC142" s="16">
        <v>169.97609561752989</v>
      </c>
    </row>
    <row r="143" spans="1:29">
      <c r="A143">
        <v>127</v>
      </c>
      <c r="B143" s="4">
        <v>253</v>
      </c>
      <c r="C143" s="11">
        <v>69798.086956521744</v>
      </c>
      <c r="D143" s="7">
        <v>38640.280632411064</v>
      </c>
      <c r="E143" s="7">
        <v>33133.197628458496</v>
      </c>
      <c r="F143" s="7">
        <v>28910.02371541502</v>
      </c>
      <c r="G143" s="7">
        <v>23964.276679841896</v>
      </c>
      <c r="H143" s="8">
        <v>5592.565217391304</v>
      </c>
      <c r="I143" s="8">
        <v>5195.418972332016</v>
      </c>
      <c r="J143" s="8">
        <v>4066.090909090909</v>
      </c>
      <c r="K143" s="7">
        <v>65.600790513833985</v>
      </c>
      <c r="L143" s="7">
        <v>1028.106719367589</v>
      </c>
      <c r="M143" s="7">
        <v>414.44268774703556</v>
      </c>
      <c r="N143" s="16">
        <v>397.77075098814231</v>
      </c>
      <c r="O143" s="16">
        <v>359.93280632411069</v>
      </c>
      <c r="P143" s="16">
        <v>354.76679841897231</v>
      </c>
      <c r="Q143" s="16">
        <v>349.37944664031619</v>
      </c>
      <c r="R143" s="16">
        <v>336.43083003952569</v>
      </c>
      <c r="S143" s="16">
        <v>312.26482213438737</v>
      </c>
      <c r="T143" s="16">
        <v>309.81818181818181</v>
      </c>
      <c r="U143" s="16">
        <v>306.93280632411069</v>
      </c>
      <c r="V143" s="16">
        <v>281.52964426877469</v>
      </c>
      <c r="W143" s="16">
        <v>236.01581027667984</v>
      </c>
      <c r="X143" s="16">
        <v>215.53359683794466</v>
      </c>
      <c r="Y143" s="16">
        <v>204.05928853754941</v>
      </c>
      <c r="Z143" s="16">
        <v>185.46245059288538</v>
      </c>
      <c r="AA143" s="16">
        <v>180.64031620553359</v>
      </c>
      <c r="AB143" s="16">
        <v>174.32015810276681</v>
      </c>
      <c r="AC143" s="16">
        <v>168.63241106719369</v>
      </c>
    </row>
    <row r="144" spans="1:29">
      <c r="A144">
        <v>128</v>
      </c>
      <c r="B144" s="4">
        <v>255</v>
      </c>
      <c r="C144" s="11">
        <v>69250.650980392151</v>
      </c>
      <c r="D144" s="7">
        <v>38337.219607843137</v>
      </c>
      <c r="E144" s="7">
        <v>32873.329411764709</v>
      </c>
      <c r="F144" s="7">
        <v>28683.27843137255</v>
      </c>
      <c r="G144" s="7">
        <v>23776.321568627453</v>
      </c>
      <c r="H144" s="8">
        <v>5548.701960784314</v>
      </c>
      <c r="I144" s="8">
        <v>5154.6705882352944</v>
      </c>
      <c r="J144" s="8">
        <v>4034.2</v>
      </c>
      <c r="K144" s="7">
        <v>65.086274509803928</v>
      </c>
      <c r="L144" s="7">
        <v>1020.0431372549019</v>
      </c>
      <c r="M144" s="7">
        <v>411.19215686274509</v>
      </c>
      <c r="N144" s="16">
        <v>394.65098039215684</v>
      </c>
      <c r="O144" s="16">
        <v>357.10980392156864</v>
      </c>
      <c r="P144" s="16">
        <v>351.98431372549021</v>
      </c>
      <c r="Q144" s="16">
        <v>346.6392156862745</v>
      </c>
      <c r="R144" s="16">
        <v>333.79215686274512</v>
      </c>
      <c r="S144" s="16">
        <v>309.8156862745098</v>
      </c>
      <c r="T144" s="16">
        <v>307.38823529411764</v>
      </c>
      <c r="U144" s="16">
        <v>304.52549019607841</v>
      </c>
      <c r="V144" s="16">
        <v>279.32156862745097</v>
      </c>
      <c r="W144" s="16">
        <v>234.16470588235293</v>
      </c>
      <c r="X144" s="16">
        <v>213.84313725490196</v>
      </c>
      <c r="Y144" s="16">
        <v>202.45882352941177</v>
      </c>
      <c r="Z144" s="16">
        <v>184.00784313725489</v>
      </c>
      <c r="AA144" s="16">
        <v>179.2235294117647</v>
      </c>
      <c r="AB144" s="16">
        <v>172.95294117647057</v>
      </c>
      <c r="AC144" s="16">
        <v>167.30980392156863</v>
      </c>
    </row>
    <row r="145" spans="1:29">
      <c r="A145">
        <v>129</v>
      </c>
      <c r="B145" s="4">
        <v>257</v>
      </c>
      <c r="C145" s="11">
        <v>68711.735408560315</v>
      </c>
      <c r="D145" s="7">
        <v>38038.875486381323</v>
      </c>
      <c r="E145" s="7">
        <v>32617.505836575874</v>
      </c>
      <c r="F145" s="7">
        <v>28460.062256809339</v>
      </c>
      <c r="G145" s="7">
        <v>23591.291828793775</v>
      </c>
      <c r="H145" s="8">
        <v>5505.5214007782097</v>
      </c>
      <c r="I145" s="8">
        <v>5114.5564202334626</v>
      </c>
      <c r="J145" s="8">
        <v>4002.8054474708169</v>
      </c>
      <c r="K145" s="7">
        <v>64.579766536964982</v>
      </c>
      <c r="L145" s="7">
        <v>1012.1050583657587</v>
      </c>
      <c r="M145" s="7">
        <v>407.99221789883268</v>
      </c>
      <c r="N145" s="16">
        <v>391.579766536965</v>
      </c>
      <c r="O145" s="16">
        <v>354.33073929961091</v>
      </c>
      <c r="P145" s="16">
        <v>349.24513618677042</v>
      </c>
      <c r="Q145" s="16">
        <v>343.94163424124514</v>
      </c>
      <c r="R145" s="16">
        <v>331.19455252918289</v>
      </c>
      <c r="S145" s="16">
        <v>307.40466926070042</v>
      </c>
      <c r="T145" s="16">
        <v>304.99610894941634</v>
      </c>
      <c r="U145" s="16">
        <v>302.15564202334633</v>
      </c>
      <c r="V145" s="16">
        <v>277.14785992217901</v>
      </c>
      <c r="W145" s="16">
        <v>232.34241245136187</v>
      </c>
      <c r="X145" s="16">
        <v>212.17898832684824</v>
      </c>
      <c r="Y145" s="16">
        <v>200.88326848249028</v>
      </c>
      <c r="Z145" s="16">
        <v>182.57587548638134</v>
      </c>
      <c r="AA145" s="16">
        <v>177.82879377431905</v>
      </c>
      <c r="AB145" s="16">
        <v>171.6070038910506</v>
      </c>
      <c r="AC145" s="16">
        <v>166.00778210116732</v>
      </c>
    </row>
    <row r="146" spans="1:29">
      <c r="A146">
        <v>130</v>
      </c>
      <c r="B146" s="4">
        <v>259</v>
      </c>
      <c r="C146" s="11">
        <v>68181.142857142855</v>
      </c>
      <c r="D146" s="7">
        <v>37745.138996138994</v>
      </c>
      <c r="E146" s="7">
        <v>32365.633204633206</v>
      </c>
      <c r="F146" s="7">
        <v>28240.293436293436</v>
      </c>
      <c r="G146" s="7">
        <v>23409.119691119689</v>
      </c>
      <c r="H146" s="8">
        <v>5463.0077220077219</v>
      </c>
      <c r="I146" s="8">
        <v>5075.0617760617761</v>
      </c>
      <c r="J146" s="8">
        <v>3971.895752895753</v>
      </c>
      <c r="K146" s="7">
        <v>64.081081081081081</v>
      </c>
      <c r="L146" s="7">
        <v>1004.2895752895753</v>
      </c>
      <c r="M146" s="7">
        <v>404.84169884169881</v>
      </c>
      <c r="N146" s="16">
        <v>388.55598455598454</v>
      </c>
      <c r="O146" s="16">
        <v>351.59459459459458</v>
      </c>
      <c r="P146" s="16">
        <v>346.54826254826253</v>
      </c>
      <c r="Q146" s="16">
        <v>341.28571428571428</v>
      </c>
      <c r="R146" s="16">
        <v>328.63706563706563</v>
      </c>
      <c r="S146" s="16">
        <v>305.03088803088804</v>
      </c>
      <c r="T146" s="16">
        <v>302.64092664092664</v>
      </c>
      <c r="U146" s="16">
        <v>299.82239382239385</v>
      </c>
      <c r="V146" s="16">
        <v>275.00772200772201</v>
      </c>
      <c r="W146" s="16">
        <v>230.54826254826256</v>
      </c>
      <c r="X146" s="16">
        <v>210.54054054054055</v>
      </c>
      <c r="Y146" s="16">
        <v>199.33204633204633</v>
      </c>
      <c r="Z146" s="16">
        <v>181.16602316602317</v>
      </c>
      <c r="AA146" s="16">
        <v>176.45559845559845</v>
      </c>
      <c r="AB146" s="16">
        <v>170.28185328185327</v>
      </c>
      <c r="AC146" s="16">
        <v>164.72586872586874</v>
      </c>
    </row>
    <row r="147" spans="1:29">
      <c r="A147">
        <v>131</v>
      </c>
      <c r="B147" s="4">
        <v>261</v>
      </c>
      <c r="C147" s="11">
        <v>67658.681992337166</v>
      </c>
      <c r="D147" s="7">
        <v>37455.904214559385</v>
      </c>
      <c r="E147" s="7">
        <v>32117.620689655174</v>
      </c>
      <c r="F147" s="7">
        <v>28023.892720306514</v>
      </c>
      <c r="G147" s="7">
        <v>23229.739463601534</v>
      </c>
      <c r="H147" s="8">
        <v>5421.1455938697318</v>
      </c>
      <c r="I147" s="8">
        <v>5036.1724137931033</v>
      </c>
      <c r="J147" s="8">
        <v>3941.4597701149423</v>
      </c>
      <c r="K147" s="7">
        <v>63.590038314176248</v>
      </c>
      <c r="L147" s="7">
        <v>996.59386973180074</v>
      </c>
      <c r="M147" s="7">
        <v>401.73946360153258</v>
      </c>
      <c r="N147" s="16">
        <v>385.57854406130269</v>
      </c>
      <c r="O147" s="16">
        <v>348.90038314176246</v>
      </c>
      <c r="P147" s="16">
        <v>343.89272030651341</v>
      </c>
      <c r="Q147" s="16">
        <v>338.67049808429118</v>
      </c>
      <c r="R147" s="16">
        <v>326.11877394636014</v>
      </c>
      <c r="S147" s="16">
        <v>302.69348659003833</v>
      </c>
      <c r="T147" s="16">
        <v>300.32183908045977</v>
      </c>
      <c r="U147" s="16">
        <v>297.5249042145594</v>
      </c>
      <c r="V147" s="16">
        <v>272.90038314176246</v>
      </c>
      <c r="W147" s="16">
        <v>228.7816091954023</v>
      </c>
      <c r="X147" s="16">
        <v>208.92720306513411</v>
      </c>
      <c r="Y147" s="16">
        <v>197.80459770114942</v>
      </c>
      <c r="Z147" s="16">
        <v>179.77777777777777</v>
      </c>
      <c r="AA147" s="16">
        <v>175.10344827586206</v>
      </c>
      <c r="AB147" s="16">
        <v>168.97701149425288</v>
      </c>
      <c r="AC147" s="16">
        <v>163.46360153256705</v>
      </c>
    </row>
    <row r="148" spans="1:29">
      <c r="A148">
        <v>132</v>
      </c>
      <c r="B148" s="4">
        <v>263</v>
      </c>
      <c r="C148" s="11">
        <v>67144.167300380228</v>
      </c>
      <c r="D148" s="7">
        <v>37171.068441064635</v>
      </c>
      <c r="E148" s="7">
        <v>31873.380228136881</v>
      </c>
      <c r="F148" s="7">
        <v>27810.783269961976</v>
      </c>
      <c r="G148" s="7">
        <v>23053.087452471482</v>
      </c>
      <c r="H148" s="8">
        <v>5379.9201520912547</v>
      </c>
      <c r="I148" s="8">
        <v>4997.874524714829</v>
      </c>
      <c r="J148" s="8">
        <v>3911.486692015209</v>
      </c>
      <c r="K148" s="7">
        <v>63.106463878326998</v>
      </c>
      <c r="L148" s="7">
        <v>989.01520912547528</v>
      </c>
      <c r="M148" s="7">
        <v>398.68441064638785</v>
      </c>
      <c r="N148" s="16">
        <v>382.64638783269965</v>
      </c>
      <c r="O148" s="16">
        <v>346.24714828897339</v>
      </c>
      <c r="P148" s="16">
        <v>341.27756653992395</v>
      </c>
      <c r="Q148" s="16">
        <v>336.09505703422053</v>
      </c>
      <c r="R148" s="16">
        <v>323.638783269962</v>
      </c>
      <c r="S148" s="16">
        <v>300.39163498098861</v>
      </c>
      <c r="T148" s="16">
        <v>298.0380228136882</v>
      </c>
      <c r="U148" s="16">
        <v>295.26235741444867</v>
      </c>
      <c r="V148" s="16">
        <v>270.82509505703422</v>
      </c>
      <c r="W148" s="16">
        <v>227.04182509505702</v>
      </c>
      <c r="X148" s="16">
        <v>207.3384030418251</v>
      </c>
      <c r="Y148" s="16">
        <v>196.30038022813687</v>
      </c>
      <c r="Z148" s="16">
        <v>178.41064638783271</v>
      </c>
      <c r="AA148" s="16">
        <v>173.77186311787071</v>
      </c>
      <c r="AB148" s="16">
        <v>167.69201520912549</v>
      </c>
      <c r="AC148" s="16">
        <v>162.22053231939162</v>
      </c>
    </row>
    <row r="149" spans="1:29">
      <c r="A149">
        <v>133</v>
      </c>
      <c r="B149" s="4">
        <v>265</v>
      </c>
      <c r="C149" s="11">
        <v>66637.418867924527</v>
      </c>
      <c r="D149" s="7">
        <v>36890.532075471696</v>
      </c>
      <c r="E149" s="7">
        <v>31632.82641509434</v>
      </c>
      <c r="F149" s="7">
        <v>27600.890566037735</v>
      </c>
      <c r="G149" s="7">
        <v>22879.101886792454</v>
      </c>
      <c r="H149" s="8">
        <v>5339.3169811320759</v>
      </c>
      <c r="I149" s="8">
        <v>4960.154716981132</v>
      </c>
      <c r="J149" s="8">
        <v>3881.9660377358491</v>
      </c>
      <c r="K149" s="7">
        <v>62.630188679245286</v>
      </c>
      <c r="L149" s="7">
        <v>981.55094339622644</v>
      </c>
      <c r="M149" s="7">
        <v>395.6754716981132</v>
      </c>
      <c r="N149" s="16">
        <v>379.75849056603772</v>
      </c>
      <c r="O149" s="16">
        <v>343.63396226415097</v>
      </c>
      <c r="P149" s="16">
        <v>338.70188679245285</v>
      </c>
      <c r="Q149" s="16">
        <v>333.55849056603773</v>
      </c>
      <c r="R149" s="16">
        <v>321.19622641509432</v>
      </c>
      <c r="S149" s="16">
        <v>298.12452830188681</v>
      </c>
      <c r="T149" s="16">
        <v>295.78867924528299</v>
      </c>
      <c r="U149" s="16">
        <v>293.03396226415094</v>
      </c>
      <c r="V149" s="16">
        <v>268.7811320754717</v>
      </c>
      <c r="W149" s="16">
        <v>225.32830188679245</v>
      </c>
      <c r="X149" s="16">
        <v>205.77358490566039</v>
      </c>
      <c r="Y149" s="16">
        <v>194.81886792452829</v>
      </c>
      <c r="Z149" s="16">
        <v>177.06415094339621</v>
      </c>
      <c r="AA149" s="16">
        <v>172.46037735849058</v>
      </c>
      <c r="AB149" s="16">
        <v>166.42641509433963</v>
      </c>
      <c r="AC149" s="16">
        <v>160.99622641509433</v>
      </c>
    </row>
    <row r="150" spans="1:29">
      <c r="A150">
        <v>134</v>
      </c>
      <c r="B150" s="4">
        <v>267</v>
      </c>
      <c r="C150" s="11">
        <v>66138.262172284638</v>
      </c>
      <c r="D150" s="7">
        <v>36614.198501872663</v>
      </c>
      <c r="E150" s="7">
        <v>31395.876404494382</v>
      </c>
      <c r="F150" s="7">
        <v>27394.142322097377</v>
      </c>
      <c r="G150" s="7">
        <v>22707.722846441946</v>
      </c>
      <c r="H150" s="8">
        <v>5299.3220973782772</v>
      </c>
      <c r="I150" s="8">
        <v>4923</v>
      </c>
      <c r="J150" s="8">
        <v>3852.8876404494381</v>
      </c>
      <c r="K150" s="7">
        <v>62.161048689138575</v>
      </c>
      <c r="L150" s="7">
        <v>974.19850187265922</v>
      </c>
      <c r="M150" s="7">
        <v>392.7116104868914</v>
      </c>
      <c r="N150" s="16">
        <v>376.91385767790263</v>
      </c>
      <c r="O150" s="16">
        <v>341.05992509363296</v>
      </c>
      <c r="P150" s="16">
        <v>336.16479400749063</v>
      </c>
      <c r="Q150" s="16">
        <v>331.05992509363296</v>
      </c>
      <c r="R150" s="16">
        <v>318.79026217228466</v>
      </c>
      <c r="S150" s="16">
        <v>295.89138576779027</v>
      </c>
      <c r="T150" s="16">
        <v>293.57303370786519</v>
      </c>
      <c r="U150" s="16">
        <v>290.83895131086143</v>
      </c>
      <c r="V150" s="16">
        <v>266.7677902621723</v>
      </c>
      <c r="W150" s="16">
        <v>223.64044943820224</v>
      </c>
      <c r="X150" s="16">
        <v>204.2322097378277</v>
      </c>
      <c r="Y150" s="16">
        <v>193.35955056179776</v>
      </c>
      <c r="Z150" s="16">
        <v>175.73782771535579</v>
      </c>
      <c r="AA150" s="16">
        <v>171.16853932584269</v>
      </c>
      <c r="AB150" s="16">
        <v>165.17977528089887</v>
      </c>
      <c r="AC150" s="16">
        <v>159.79026217228466</v>
      </c>
    </row>
    <row r="151" spans="1:29">
      <c r="A151">
        <v>135</v>
      </c>
      <c r="B151" s="4">
        <v>269</v>
      </c>
      <c r="C151" s="11">
        <v>65646.527881040893</v>
      </c>
      <c r="D151" s="7">
        <v>36341.973977695168</v>
      </c>
      <c r="E151" s="7">
        <v>31162.449814126394</v>
      </c>
      <c r="F151" s="7">
        <v>27190.468401486989</v>
      </c>
      <c r="G151" s="7">
        <v>22538.892193308551</v>
      </c>
      <c r="H151" s="8">
        <v>5259.9219330855021</v>
      </c>
      <c r="I151" s="8">
        <v>4886.3977695167287</v>
      </c>
      <c r="J151" s="8">
        <v>3824.2416356877325</v>
      </c>
      <c r="K151" s="7">
        <v>61.698884758364315</v>
      </c>
      <c r="L151" s="7">
        <v>966.95539033457248</v>
      </c>
      <c r="M151" s="7">
        <v>389.79182156133828</v>
      </c>
      <c r="N151" s="16">
        <v>374.11152416356879</v>
      </c>
      <c r="O151" s="16">
        <v>338.52416356877325</v>
      </c>
      <c r="P151" s="16">
        <v>333.66542750929369</v>
      </c>
      <c r="Q151" s="16">
        <v>328.59851301115242</v>
      </c>
      <c r="R151" s="16">
        <v>316.42007434944236</v>
      </c>
      <c r="S151" s="16">
        <v>293.69144981412637</v>
      </c>
      <c r="T151" s="16">
        <v>291.3903345724907</v>
      </c>
      <c r="U151" s="16">
        <v>288.67657992565057</v>
      </c>
      <c r="V151" s="16">
        <v>264.78438661710038</v>
      </c>
      <c r="W151" s="16">
        <v>221.97769516728624</v>
      </c>
      <c r="X151" s="16">
        <v>202.71375464684016</v>
      </c>
      <c r="Y151" s="16">
        <v>191.92193308550185</v>
      </c>
      <c r="Z151" s="16">
        <v>174.43122676579927</v>
      </c>
      <c r="AA151" s="16">
        <v>169.89591078066914</v>
      </c>
      <c r="AB151" s="16">
        <v>163.95167286245353</v>
      </c>
      <c r="AC151" s="16">
        <v>158.60223048327137</v>
      </c>
    </row>
    <row r="152" spans="1:29">
      <c r="A152">
        <v>136</v>
      </c>
      <c r="B152" s="4">
        <v>271</v>
      </c>
      <c r="C152" s="11">
        <v>65162.051660516605</v>
      </c>
      <c r="D152" s="7">
        <v>36073.767527675278</v>
      </c>
      <c r="E152" s="7">
        <v>30932.468634686345</v>
      </c>
      <c r="F152" s="7">
        <v>26989.80073800738</v>
      </c>
      <c r="G152" s="7">
        <v>22372.553505535056</v>
      </c>
      <c r="H152" s="8">
        <v>5221.1033210332107</v>
      </c>
      <c r="I152" s="8">
        <v>4850.3357933579337</v>
      </c>
      <c r="J152" s="8">
        <v>3796.0184501845019</v>
      </c>
      <c r="K152" s="7">
        <v>61.243542435424352</v>
      </c>
      <c r="L152" s="7">
        <v>959.81918819188195</v>
      </c>
      <c r="M152" s="7">
        <v>386.91512915129152</v>
      </c>
      <c r="N152" s="16">
        <v>371.35055350553506</v>
      </c>
      <c r="O152" s="16">
        <v>336.02583025830256</v>
      </c>
      <c r="P152" s="16">
        <v>331.2029520295203</v>
      </c>
      <c r="Q152" s="16">
        <v>326.17343173431732</v>
      </c>
      <c r="R152" s="16">
        <v>314.08487084870848</v>
      </c>
      <c r="S152" s="16">
        <v>291.52398523985238</v>
      </c>
      <c r="T152" s="16">
        <v>289.23985239852396</v>
      </c>
      <c r="U152" s="16">
        <v>286.54612546125463</v>
      </c>
      <c r="V152" s="16">
        <v>262.83025830258305</v>
      </c>
      <c r="W152" s="16">
        <v>220.33948339483396</v>
      </c>
      <c r="X152" s="16">
        <v>201.21771217712177</v>
      </c>
      <c r="Y152" s="16">
        <v>190.50553505535055</v>
      </c>
      <c r="Z152" s="16">
        <v>173.14391143911439</v>
      </c>
      <c r="AA152" s="16">
        <v>168.64206642066421</v>
      </c>
      <c r="AB152" s="16">
        <v>162.74169741697418</v>
      </c>
      <c r="AC152" s="16">
        <v>157.43173431734317</v>
      </c>
    </row>
    <row r="153" spans="1:29">
      <c r="A153">
        <v>137</v>
      </c>
      <c r="B153" s="4">
        <v>273</v>
      </c>
      <c r="C153" s="11">
        <v>64684.67399267399</v>
      </c>
      <c r="D153" s="7">
        <v>35809.490842490843</v>
      </c>
      <c r="E153" s="7">
        <v>30705.857142857141</v>
      </c>
      <c r="F153" s="7">
        <v>26792.073260073259</v>
      </c>
      <c r="G153" s="7">
        <v>22208.652014652016</v>
      </c>
      <c r="H153" s="8">
        <v>5182.8534798534802</v>
      </c>
      <c r="I153" s="8">
        <v>4814.802197802198</v>
      </c>
      <c r="J153" s="8">
        <v>3768.2087912087914</v>
      </c>
      <c r="K153" s="7">
        <v>60.794871794871796</v>
      </c>
      <c r="L153" s="7">
        <v>952.78754578754581</v>
      </c>
      <c r="M153" s="7">
        <v>384.0805860805861</v>
      </c>
      <c r="N153" s="16">
        <v>368.63003663003661</v>
      </c>
      <c r="O153" s="16">
        <v>333.56410256410254</v>
      </c>
      <c r="P153" s="16">
        <v>328.77655677655679</v>
      </c>
      <c r="Q153" s="16">
        <v>323.7838827838828</v>
      </c>
      <c r="R153" s="16">
        <v>311.7838827838828</v>
      </c>
      <c r="S153" s="16">
        <v>289.38827838827837</v>
      </c>
      <c r="T153" s="16">
        <v>287.12087912087912</v>
      </c>
      <c r="U153" s="16">
        <v>284.44688644688642</v>
      </c>
      <c r="V153" s="16">
        <v>260.90476190476193</v>
      </c>
      <c r="W153" s="16">
        <v>218.72527472527472</v>
      </c>
      <c r="X153" s="16">
        <v>199.74358974358975</v>
      </c>
      <c r="Y153" s="16">
        <v>189.1098901098901</v>
      </c>
      <c r="Z153" s="16">
        <v>171.87545787545787</v>
      </c>
      <c r="AA153" s="16">
        <v>167.4065934065934</v>
      </c>
      <c r="AB153" s="16">
        <v>161.54945054945054</v>
      </c>
      <c r="AC153" s="16">
        <v>156.27838827838829</v>
      </c>
    </row>
    <row r="154" spans="1:29">
      <c r="A154">
        <v>138</v>
      </c>
      <c r="B154" s="4">
        <v>275</v>
      </c>
      <c r="C154" s="11">
        <v>64214.239999999998</v>
      </c>
      <c r="D154" s="7">
        <v>35549.058181818182</v>
      </c>
      <c r="E154" s="7">
        <v>30482.541818181817</v>
      </c>
      <c r="F154" s="7">
        <v>26597.221818181817</v>
      </c>
      <c r="G154" s="7">
        <v>22047.134545454544</v>
      </c>
      <c r="H154" s="8">
        <v>5145.16</v>
      </c>
      <c r="I154" s="8">
        <v>4779.7854545454547</v>
      </c>
      <c r="J154" s="8">
        <v>3740.8036363636365</v>
      </c>
      <c r="K154" s="7">
        <v>60.352727272727272</v>
      </c>
      <c r="L154" s="7">
        <v>945.85818181818183</v>
      </c>
      <c r="M154" s="7">
        <v>381.28727272727275</v>
      </c>
      <c r="N154" s="16">
        <v>365.9490909090909</v>
      </c>
      <c r="O154" s="16">
        <v>331.13818181818181</v>
      </c>
      <c r="P154" s="16">
        <v>326.38545454545454</v>
      </c>
      <c r="Q154" s="16">
        <v>321.42909090909092</v>
      </c>
      <c r="R154" s="16">
        <v>309.51636363636362</v>
      </c>
      <c r="S154" s="16">
        <v>287.28363636363639</v>
      </c>
      <c r="T154" s="16">
        <v>285.0327272727273</v>
      </c>
      <c r="U154" s="16">
        <v>282.37818181818182</v>
      </c>
      <c r="V154" s="16">
        <v>259.00727272727272</v>
      </c>
      <c r="W154" s="16">
        <v>217.13454545454545</v>
      </c>
      <c r="X154" s="16">
        <v>198.29090909090908</v>
      </c>
      <c r="Y154" s="16">
        <v>187.73454545454547</v>
      </c>
      <c r="Z154" s="16">
        <v>170.62545454545455</v>
      </c>
      <c r="AA154" s="16">
        <v>166.18909090909091</v>
      </c>
      <c r="AB154" s="16">
        <v>160.37454545454545</v>
      </c>
      <c r="AC154" s="16">
        <v>155.14181818181819</v>
      </c>
    </row>
    <row r="155" spans="1:29">
      <c r="A155">
        <v>139</v>
      </c>
      <c r="B155" s="4">
        <v>277</v>
      </c>
      <c r="C155" s="11">
        <v>63750.599277978341</v>
      </c>
      <c r="D155" s="7">
        <v>35292.386281588449</v>
      </c>
      <c r="E155" s="7">
        <v>30262.451263537907</v>
      </c>
      <c r="F155" s="7">
        <v>26405.184115523465</v>
      </c>
      <c r="G155" s="7">
        <v>21887.949458483756</v>
      </c>
      <c r="H155" s="8">
        <v>5108.0108303249099</v>
      </c>
      <c r="I155" s="8">
        <v>4745.2743682310465</v>
      </c>
      <c r="J155" s="8">
        <v>3713.7942238267146</v>
      </c>
      <c r="K155" s="7">
        <v>59.91696750902527</v>
      </c>
      <c r="L155" s="7">
        <v>939.02888086642599</v>
      </c>
      <c r="M155" s="7">
        <v>378.53429602888087</v>
      </c>
      <c r="N155" s="16">
        <v>363.30685920577616</v>
      </c>
      <c r="O155" s="16">
        <v>328.74729241877259</v>
      </c>
      <c r="P155" s="16">
        <v>324.02888086642599</v>
      </c>
      <c r="Q155" s="16">
        <v>319.10830324909745</v>
      </c>
      <c r="R155" s="16">
        <v>307.28158844765341</v>
      </c>
      <c r="S155" s="16">
        <v>285.20938628158842</v>
      </c>
      <c r="T155" s="16">
        <v>282.97472924187724</v>
      </c>
      <c r="U155" s="16">
        <v>280.33935018050539</v>
      </c>
      <c r="V155" s="16">
        <v>257.13718411552344</v>
      </c>
      <c r="W155" s="16">
        <v>215.5667870036101</v>
      </c>
      <c r="X155" s="16">
        <v>196.8592057761733</v>
      </c>
      <c r="Y155" s="16">
        <v>186.37906137184115</v>
      </c>
      <c r="Z155" s="16">
        <v>169.39350180505414</v>
      </c>
      <c r="AA155" s="16">
        <v>164.98916967509027</v>
      </c>
      <c r="AB155" s="16">
        <v>159.21660649819495</v>
      </c>
      <c r="AC155" s="16">
        <v>154.02166064981949</v>
      </c>
    </row>
    <row r="156" spans="1:29">
      <c r="A156">
        <v>140</v>
      </c>
      <c r="B156" s="4">
        <v>279</v>
      </c>
      <c r="C156" s="11">
        <v>63293.605734767028</v>
      </c>
      <c r="D156" s="7">
        <v>35039.394265232972</v>
      </c>
      <c r="E156" s="7">
        <v>30045.516129032258</v>
      </c>
      <c r="F156" s="7">
        <v>26215.89964157706</v>
      </c>
      <c r="G156" s="7">
        <v>21731.046594982079</v>
      </c>
      <c r="H156" s="8">
        <v>5071.3942652329752</v>
      </c>
      <c r="I156" s="8">
        <v>4711.2580645161288</v>
      </c>
      <c r="J156" s="8">
        <v>3687.1720430107525</v>
      </c>
      <c r="K156" s="7">
        <v>59.487455197132618</v>
      </c>
      <c r="L156" s="7">
        <v>932.29749103942652</v>
      </c>
      <c r="M156" s="7">
        <v>375.82078853046596</v>
      </c>
      <c r="N156" s="16">
        <v>360.70250896057348</v>
      </c>
      <c r="O156" s="16">
        <v>326.39068100358423</v>
      </c>
      <c r="P156" s="16">
        <v>321.70609318996418</v>
      </c>
      <c r="Q156" s="16">
        <v>316.82078853046596</v>
      </c>
      <c r="R156" s="16">
        <v>305.07885304659499</v>
      </c>
      <c r="S156" s="16">
        <v>283.16487455197131</v>
      </c>
      <c r="T156" s="16">
        <v>280.94623655913978</v>
      </c>
      <c r="U156" s="16">
        <v>278.32974910394267</v>
      </c>
      <c r="V156" s="16">
        <v>255.29390681003585</v>
      </c>
      <c r="W156" s="16">
        <v>214.02150537634409</v>
      </c>
      <c r="X156" s="16">
        <v>195.44802867383513</v>
      </c>
      <c r="Y156" s="16">
        <v>185.04301075268816</v>
      </c>
      <c r="Z156" s="16">
        <v>168.17921146953404</v>
      </c>
      <c r="AA156" s="16">
        <v>163.80645161290323</v>
      </c>
      <c r="AB156" s="16">
        <v>158.07526881720429</v>
      </c>
      <c r="AC156" s="16">
        <v>152.91756272401435</v>
      </c>
    </row>
    <row r="157" spans="1:29">
      <c r="A157">
        <v>141</v>
      </c>
      <c r="B157" s="4">
        <v>281</v>
      </c>
      <c r="C157" s="11">
        <v>62843.117437722423</v>
      </c>
      <c r="D157" s="7">
        <v>34790.003558718861</v>
      </c>
      <c r="E157" s="7">
        <v>29831.669039145909</v>
      </c>
      <c r="F157" s="7">
        <v>26029.309608540927</v>
      </c>
      <c r="G157" s="7">
        <v>21576.377224199288</v>
      </c>
      <c r="H157" s="8">
        <v>5035.2989323843412</v>
      </c>
      <c r="I157" s="8">
        <v>4677.725978647687</v>
      </c>
      <c r="J157" s="8">
        <v>3660.928825622776</v>
      </c>
      <c r="K157" s="7">
        <v>59.064056939501782</v>
      </c>
      <c r="L157" s="7">
        <v>925.6619217081851</v>
      </c>
      <c r="M157" s="7">
        <v>373.14590747330959</v>
      </c>
      <c r="N157" s="16">
        <v>358.13523131672599</v>
      </c>
      <c r="O157" s="16">
        <v>324.06761565836297</v>
      </c>
      <c r="P157" s="16">
        <v>319.41637010676158</v>
      </c>
      <c r="Q157" s="16">
        <v>314.56583629893237</v>
      </c>
      <c r="R157" s="16">
        <v>302.90747330960852</v>
      </c>
      <c r="S157" s="16">
        <v>281.14946619217079</v>
      </c>
      <c r="T157" s="16">
        <v>278.94661921708183</v>
      </c>
      <c r="U157" s="16">
        <v>276.34875444839855</v>
      </c>
      <c r="V157" s="16">
        <v>253.47686832740214</v>
      </c>
      <c r="W157" s="16">
        <v>212.4982206405694</v>
      </c>
      <c r="X157" s="16">
        <v>194.05693950177937</v>
      </c>
      <c r="Y157" s="16">
        <v>183.72597864768684</v>
      </c>
      <c r="Z157" s="16">
        <v>166.98220640569394</v>
      </c>
      <c r="AA157" s="16">
        <v>162.64056939501779</v>
      </c>
      <c r="AB157" s="16">
        <v>156.95017793594306</v>
      </c>
      <c r="AC157" s="16">
        <v>151.82918149466192</v>
      </c>
    </row>
    <row r="158" spans="1:29">
      <c r="A158">
        <v>142</v>
      </c>
      <c r="B158" s="4">
        <v>283</v>
      </c>
      <c r="C158" s="11">
        <v>62398.996466431097</v>
      </c>
      <c r="D158" s="7">
        <v>34544.137809187276</v>
      </c>
      <c r="E158" s="7">
        <v>29620.844522968197</v>
      </c>
      <c r="F158" s="7">
        <v>25845.356890459363</v>
      </c>
      <c r="G158" s="7">
        <v>21423.893992932863</v>
      </c>
      <c r="H158" s="8">
        <v>4999.7137809187279</v>
      </c>
      <c r="I158" s="8">
        <v>4644.6678445229682</v>
      </c>
      <c r="J158" s="8">
        <v>3635.0565371024736</v>
      </c>
      <c r="K158" s="7">
        <v>58.646643109540634</v>
      </c>
      <c r="L158" s="7">
        <v>919.12014134275614</v>
      </c>
      <c r="M158" s="7">
        <v>370.50883392226149</v>
      </c>
      <c r="N158" s="16">
        <v>355.60424028268551</v>
      </c>
      <c r="O158" s="16">
        <v>321.77738515901058</v>
      </c>
      <c r="P158" s="16">
        <v>317.15901060070672</v>
      </c>
      <c r="Q158" s="16">
        <v>312.34275618374556</v>
      </c>
      <c r="R158" s="16">
        <v>300.7667844522968</v>
      </c>
      <c r="S158" s="16">
        <v>279.16254416961129</v>
      </c>
      <c r="T158" s="16">
        <v>276.97526501766782</v>
      </c>
      <c r="U158" s="16">
        <v>274.39575971731449</v>
      </c>
      <c r="V158" s="16">
        <v>251.68551236749116</v>
      </c>
      <c r="W158" s="16">
        <v>210.9964664310954</v>
      </c>
      <c r="X158" s="16">
        <v>192.68551236749116</v>
      </c>
      <c r="Y158" s="16">
        <v>182.42756183745584</v>
      </c>
      <c r="Z158" s="16">
        <v>165.80212014134275</v>
      </c>
      <c r="AA158" s="16">
        <v>161.49116607773851</v>
      </c>
      <c r="AB158" s="16">
        <v>155.84098939929328</v>
      </c>
      <c r="AC158" s="16">
        <v>150.75618374558303</v>
      </c>
    </row>
    <row r="159" spans="1:29">
      <c r="A159">
        <v>143</v>
      </c>
      <c r="B159" s="4">
        <v>285</v>
      </c>
      <c r="C159" s="11">
        <v>61961.108771929823</v>
      </c>
      <c r="D159" s="7">
        <v>34301.722807017541</v>
      </c>
      <c r="E159" s="7">
        <v>29412.978947368421</v>
      </c>
      <c r="F159" s="7">
        <v>25663.985964912281</v>
      </c>
      <c r="G159" s="7">
        <v>21273.550877192982</v>
      </c>
      <c r="H159" s="8">
        <v>4964.6280701754386</v>
      </c>
      <c r="I159" s="8">
        <v>4612.0736842105262</v>
      </c>
      <c r="J159" s="8">
        <v>3609.5473684210529</v>
      </c>
      <c r="K159" s="7">
        <v>58.235087719298242</v>
      </c>
      <c r="L159" s="7">
        <v>912.67017543859652</v>
      </c>
      <c r="M159" s="7">
        <v>367.90877192982458</v>
      </c>
      <c r="N159" s="16">
        <v>353.10877192982457</v>
      </c>
      <c r="O159" s="16">
        <v>319.51929824561404</v>
      </c>
      <c r="P159" s="16">
        <v>314.93333333333334</v>
      </c>
      <c r="Q159" s="16">
        <v>310.15087719298248</v>
      </c>
      <c r="R159" s="16">
        <v>298.65614035087719</v>
      </c>
      <c r="S159" s="16">
        <v>277.20350877192982</v>
      </c>
      <c r="T159" s="16">
        <v>275.03157894736842</v>
      </c>
      <c r="U159" s="16">
        <v>272.47017543859647</v>
      </c>
      <c r="V159" s="16">
        <v>249.91929824561404</v>
      </c>
      <c r="W159" s="16">
        <v>209.51578947368421</v>
      </c>
      <c r="X159" s="16">
        <v>191.33333333333334</v>
      </c>
      <c r="Y159" s="16">
        <v>181.14736842105262</v>
      </c>
      <c r="Z159" s="16">
        <v>164.63859649122807</v>
      </c>
      <c r="AA159" s="16">
        <v>160.3578947368421</v>
      </c>
      <c r="AB159" s="16">
        <v>154.74736842105264</v>
      </c>
      <c r="AC159" s="16">
        <v>149.6982456140351</v>
      </c>
    </row>
    <row r="160" spans="1:29">
      <c r="A160">
        <v>144</v>
      </c>
      <c r="B160" s="4">
        <v>287</v>
      </c>
      <c r="C160" s="11">
        <v>61529.324041811844</v>
      </c>
      <c r="D160" s="7">
        <v>34062.686411149829</v>
      </c>
      <c r="E160" s="7">
        <v>29208.010452961673</v>
      </c>
      <c r="F160" s="7">
        <v>25485.142857142859</v>
      </c>
      <c r="G160" s="7">
        <v>21125.303135888502</v>
      </c>
      <c r="H160" s="8">
        <v>4930.0313588850177</v>
      </c>
      <c r="I160" s="8">
        <v>4579.933797909408</v>
      </c>
      <c r="J160" s="8">
        <v>3584.3937282229967</v>
      </c>
      <c r="K160" s="7">
        <v>57.829268292682926</v>
      </c>
      <c r="L160" s="7">
        <v>906.31010452961675</v>
      </c>
      <c r="M160" s="7">
        <v>365.34494773519162</v>
      </c>
      <c r="N160" s="16">
        <v>350.64808362369337</v>
      </c>
      <c r="O160" s="16">
        <v>317.29268292682929</v>
      </c>
      <c r="P160" s="16">
        <v>312.73867595818814</v>
      </c>
      <c r="Q160" s="16">
        <v>307.98954703832754</v>
      </c>
      <c r="R160" s="16">
        <v>296.57491289198606</v>
      </c>
      <c r="S160" s="16">
        <v>275.27177700348432</v>
      </c>
      <c r="T160" s="16">
        <v>273.11498257839719</v>
      </c>
      <c r="U160" s="16">
        <v>270.57142857142856</v>
      </c>
      <c r="V160" s="16">
        <v>248.17770034843207</v>
      </c>
      <c r="W160" s="16">
        <v>208.05574912891987</v>
      </c>
      <c r="X160" s="16">
        <v>190</v>
      </c>
      <c r="Y160" s="16">
        <v>179.88501742160278</v>
      </c>
      <c r="Z160" s="16">
        <v>163.49128919860627</v>
      </c>
      <c r="AA160" s="16">
        <v>159.24041811846689</v>
      </c>
      <c r="AB160" s="16">
        <v>153.66898954703834</v>
      </c>
      <c r="AC160" s="16">
        <v>148.65505226480838</v>
      </c>
    </row>
    <row r="161" spans="1:29">
      <c r="A161">
        <v>145</v>
      </c>
      <c r="B161" s="4">
        <v>289</v>
      </c>
      <c r="C161" s="11">
        <v>61103.515570934258</v>
      </c>
      <c r="D161" s="7">
        <v>33826.958477508648</v>
      </c>
      <c r="E161" s="7">
        <v>29005.878892733563</v>
      </c>
      <c r="F161" s="7">
        <v>25308.775086505189</v>
      </c>
      <c r="G161" s="7">
        <v>20979.107266435985</v>
      </c>
      <c r="H161" s="8">
        <v>4895.9134948096889</v>
      </c>
      <c r="I161" s="8">
        <v>4548.2387543252598</v>
      </c>
      <c r="J161" s="8">
        <v>3559.5882352941176</v>
      </c>
      <c r="K161" s="7">
        <v>57.429065743944633</v>
      </c>
      <c r="L161" s="7">
        <v>900.03806228373708</v>
      </c>
      <c r="M161" s="7">
        <v>362.8166089965398</v>
      </c>
      <c r="N161" s="16">
        <v>348.22145328719722</v>
      </c>
      <c r="O161" s="16">
        <v>315.09688581314879</v>
      </c>
      <c r="P161" s="16">
        <v>310.57439446366783</v>
      </c>
      <c r="Q161" s="16">
        <v>305.8581314878893</v>
      </c>
      <c r="R161" s="16">
        <v>294.52249134948096</v>
      </c>
      <c r="S161" s="16">
        <v>273.3667820069204</v>
      </c>
      <c r="T161" s="16">
        <v>271.2249134948097</v>
      </c>
      <c r="U161" s="16">
        <v>268.69896193771626</v>
      </c>
      <c r="V161" s="16">
        <v>246.46020761245674</v>
      </c>
      <c r="W161" s="16">
        <v>206.6159169550173</v>
      </c>
      <c r="X161" s="16">
        <v>188.68512110726644</v>
      </c>
      <c r="Y161" s="16">
        <v>178.64013840830449</v>
      </c>
      <c r="Z161" s="16">
        <v>162.35986159169551</v>
      </c>
      <c r="AA161" s="16">
        <v>158.13840830449826</v>
      </c>
      <c r="AB161" s="16">
        <v>152.60553633217992</v>
      </c>
      <c r="AC161" s="16">
        <v>147.62629757785467</v>
      </c>
    </row>
    <row r="162" spans="1:29">
      <c r="A162">
        <v>146</v>
      </c>
      <c r="B162" s="4">
        <v>291</v>
      </c>
      <c r="C162" s="11">
        <v>60683.560137457047</v>
      </c>
      <c r="D162" s="7">
        <v>33594.470790378007</v>
      </c>
      <c r="E162" s="7">
        <v>28806.525773195877</v>
      </c>
      <c r="F162" s="7">
        <v>25134.831615120274</v>
      </c>
      <c r="G162" s="7">
        <v>20834.920962199314</v>
      </c>
      <c r="H162" s="8">
        <v>4862.2646048109964</v>
      </c>
      <c r="I162" s="8">
        <v>4516.9793814432987</v>
      </c>
      <c r="J162" s="8">
        <v>3535.1237113402062</v>
      </c>
      <c r="K162" s="7">
        <v>57.034364261168385</v>
      </c>
      <c r="L162" s="7">
        <v>893.85223367697597</v>
      </c>
      <c r="M162" s="7">
        <v>360.3230240549828</v>
      </c>
      <c r="N162" s="16">
        <v>345.82817869415805</v>
      </c>
      <c r="O162" s="16">
        <v>312.93127147766324</v>
      </c>
      <c r="P162" s="16">
        <v>308.43986254295532</v>
      </c>
      <c r="Q162" s="16">
        <v>303.75601374570448</v>
      </c>
      <c r="R162" s="16">
        <v>292.49828178694156</v>
      </c>
      <c r="S162" s="16">
        <v>271.48797250859104</v>
      </c>
      <c r="T162" s="16">
        <v>269.36082474226805</v>
      </c>
      <c r="U162" s="16">
        <v>266.85223367697597</v>
      </c>
      <c r="V162" s="16">
        <v>244.76632302405497</v>
      </c>
      <c r="W162" s="16">
        <v>205.1958762886598</v>
      </c>
      <c r="X162" s="16">
        <v>187.38831615120276</v>
      </c>
      <c r="Y162" s="16">
        <v>177.41237113402062</v>
      </c>
      <c r="Z162" s="16">
        <v>161.24398625429552</v>
      </c>
      <c r="AA162" s="16">
        <v>157.05154639175257</v>
      </c>
      <c r="AB162" s="16">
        <v>151.55670103092783</v>
      </c>
      <c r="AC162" s="16">
        <v>146.61168384879724</v>
      </c>
    </row>
    <row r="163" spans="1:29">
      <c r="A163">
        <v>147</v>
      </c>
      <c r="B163" s="4">
        <v>293</v>
      </c>
      <c r="C163" s="11">
        <v>60269.337883959044</v>
      </c>
      <c r="D163" s="7">
        <v>33365.156996587029</v>
      </c>
      <c r="E163" s="7">
        <v>28609.894197952217</v>
      </c>
      <c r="F163" s="7">
        <v>24963.262798634812</v>
      </c>
      <c r="G163" s="7">
        <v>20692.703071672357</v>
      </c>
      <c r="H163" s="8">
        <v>4829.0750853242325</v>
      </c>
      <c r="I163" s="8">
        <v>4486.1467576791811</v>
      </c>
      <c r="J163" s="8">
        <v>3510.9931740614334</v>
      </c>
      <c r="K163" s="7">
        <v>56.645051194539249</v>
      </c>
      <c r="L163" s="7">
        <v>887.75085324232077</v>
      </c>
      <c r="M163" s="7">
        <v>357.86348122866895</v>
      </c>
      <c r="N163" s="16">
        <v>343.46757679180888</v>
      </c>
      <c r="O163" s="16">
        <v>310.79522184300339</v>
      </c>
      <c r="P163" s="16">
        <v>306.33447098976109</v>
      </c>
      <c r="Q163" s="16">
        <v>301.68259385665527</v>
      </c>
      <c r="R163" s="16">
        <v>290.50170648464166</v>
      </c>
      <c r="S163" s="16">
        <v>269.6348122866894</v>
      </c>
      <c r="T163" s="16">
        <v>267.52218430034128</v>
      </c>
      <c r="U163" s="16">
        <v>265.03071672354946</v>
      </c>
      <c r="V163" s="16">
        <v>243.09556313993173</v>
      </c>
      <c r="W163" s="16">
        <v>203.79522184300342</v>
      </c>
      <c r="X163" s="16">
        <v>186.10921501706486</v>
      </c>
      <c r="Y163" s="16">
        <v>176.20136518771332</v>
      </c>
      <c r="Z163" s="16">
        <v>160.1433447098976</v>
      </c>
      <c r="AA163" s="16">
        <v>155.97952218430035</v>
      </c>
      <c r="AB163" s="16">
        <v>150.52218430034131</v>
      </c>
      <c r="AC163" s="16">
        <v>145.61092150170649</v>
      </c>
    </row>
    <row r="164" spans="1:29">
      <c r="A164">
        <v>148</v>
      </c>
      <c r="B164" s="4">
        <v>295</v>
      </c>
      <c r="C164" s="11">
        <v>59860.732203389831</v>
      </c>
      <c r="D164" s="7">
        <v>33138.952542372885</v>
      </c>
      <c r="E164" s="7">
        <v>28415.928813559323</v>
      </c>
      <c r="F164" s="7">
        <v>24794.020338983049</v>
      </c>
      <c r="G164" s="7">
        <v>20552.413559322034</v>
      </c>
      <c r="H164" s="8">
        <v>4796.3355932203394</v>
      </c>
      <c r="I164" s="8">
        <v>4455.7322033898308</v>
      </c>
      <c r="J164" s="8">
        <v>3487.1898305084746</v>
      </c>
      <c r="K164" s="7">
        <v>56.261016949152541</v>
      </c>
      <c r="L164" s="7">
        <v>881.73220338983049</v>
      </c>
      <c r="M164" s="7">
        <v>355.43728813559323</v>
      </c>
      <c r="N164" s="16">
        <v>341.13898305084746</v>
      </c>
      <c r="O164" s="16">
        <v>308.68813559322035</v>
      </c>
      <c r="P164" s="16">
        <v>304.25762711864405</v>
      </c>
      <c r="Q164" s="16">
        <v>299.63728813559322</v>
      </c>
      <c r="R164" s="16">
        <v>288.5322033898305</v>
      </c>
      <c r="S164" s="16">
        <v>267.80677966101695</v>
      </c>
      <c r="T164" s="16">
        <v>265.70847457627121</v>
      </c>
      <c r="U164" s="16">
        <v>263.23389830508472</v>
      </c>
      <c r="V164" s="16">
        <v>241.44745762711864</v>
      </c>
      <c r="W164" s="16">
        <v>202.4135593220339</v>
      </c>
      <c r="X164" s="16">
        <v>184.84745762711864</v>
      </c>
      <c r="Y164" s="16">
        <v>175.00677966101694</v>
      </c>
      <c r="Z164" s="16">
        <v>159.05762711864406</v>
      </c>
      <c r="AA164" s="16">
        <v>154.92203389830507</v>
      </c>
      <c r="AB164" s="16">
        <v>149.50169491525423</v>
      </c>
      <c r="AC164" s="16">
        <v>144.62372881355932</v>
      </c>
    </row>
    <row r="165" spans="1:29">
      <c r="A165">
        <v>149</v>
      </c>
      <c r="B165" s="4">
        <v>297</v>
      </c>
      <c r="C165" s="11">
        <v>59457.629629629628</v>
      </c>
      <c r="D165" s="7">
        <v>32915.794612794612</v>
      </c>
      <c r="E165" s="7">
        <v>28224.575757575756</v>
      </c>
      <c r="F165" s="7">
        <v>24627.057239057238</v>
      </c>
      <c r="G165" s="7">
        <v>20414.013468013469</v>
      </c>
      <c r="H165" s="8">
        <v>4764.0370370370374</v>
      </c>
      <c r="I165" s="8">
        <v>4425.727272727273</v>
      </c>
      <c r="J165" s="8">
        <v>3463.7070707070707</v>
      </c>
      <c r="K165" s="7">
        <v>55.882154882154879</v>
      </c>
      <c r="L165" s="7">
        <v>875.79461279461282</v>
      </c>
      <c r="M165" s="7">
        <v>353.04377104377102</v>
      </c>
      <c r="N165" s="16">
        <v>338.84175084175087</v>
      </c>
      <c r="O165" s="16">
        <v>306.6094276094276</v>
      </c>
      <c r="P165" s="16">
        <v>302.20875420875421</v>
      </c>
      <c r="Q165" s="16">
        <v>297.61952861952864</v>
      </c>
      <c r="R165" s="16">
        <v>286.58922558922558</v>
      </c>
      <c r="S165" s="16">
        <v>266.00336700336698</v>
      </c>
      <c r="T165" s="16">
        <v>263.91919191919192</v>
      </c>
      <c r="U165" s="16">
        <v>261.46127946127945</v>
      </c>
      <c r="V165" s="16">
        <v>239.82154882154882</v>
      </c>
      <c r="W165" s="16">
        <v>201.05050505050505</v>
      </c>
      <c r="X165" s="16">
        <v>183.60269360269359</v>
      </c>
      <c r="Y165" s="16">
        <v>173.82828282828282</v>
      </c>
      <c r="Z165" s="16">
        <v>157.98653198653199</v>
      </c>
      <c r="AA165" s="16">
        <v>153.87878787878788</v>
      </c>
      <c r="AB165" s="16">
        <v>148.49494949494951</v>
      </c>
      <c r="AC165" s="16">
        <v>143.64983164983164</v>
      </c>
    </row>
    <row r="166" spans="1:29">
      <c r="A166">
        <v>150</v>
      </c>
      <c r="B166" s="4">
        <v>299</v>
      </c>
      <c r="C166" s="11">
        <v>59059.919732441471</v>
      </c>
      <c r="D166" s="7">
        <v>32695.622073578594</v>
      </c>
      <c r="E166" s="7">
        <v>28035.782608695652</v>
      </c>
      <c r="F166" s="7">
        <v>24462.327759197324</v>
      </c>
      <c r="G166" s="7">
        <v>20277.464882943143</v>
      </c>
      <c r="H166" s="8">
        <v>4732.1705685618726</v>
      </c>
      <c r="I166" s="8">
        <v>4396.1237458193982</v>
      </c>
      <c r="J166" s="8">
        <v>3440.5384615384614</v>
      </c>
      <c r="K166" s="7">
        <v>55.508361204013376</v>
      </c>
      <c r="L166" s="7">
        <v>869.93645484949832</v>
      </c>
      <c r="M166" s="7">
        <v>350.68227424749165</v>
      </c>
      <c r="N166" s="16">
        <v>336.5752508361204</v>
      </c>
      <c r="O166" s="16">
        <v>304.55852842809367</v>
      </c>
      <c r="P166" s="16">
        <v>300.18729096989966</v>
      </c>
      <c r="Q166" s="16">
        <v>295.628762541806</v>
      </c>
      <c r="R166" s="16">
        <v>284.67224080267556</v>
      </c>
      <c r="S166" s="16">
        <v>264.22408026755852</v>
      </c>
      <c r="T166" s="16">
        <v>262.15384615384613</v>
      </c>
      <c r="U166" s="16">
        <v>259.7123745819398</v>
      </c>
      <c r="V166" s="16">
        <v>238.21739130434781</v>
      </c>
      <c r="W166" s="16">
        <v>199.70568561872909</v>
      </c>
      <c r="X166" s="16">
        <v>182.37458193979933</v>
      </c>
      <c r="Y166" s="16">
        <v>172.66555183946488</v>
      </c>
      <c r="Z166" s="16">
        <v>156.92976588628761</v>
      </c>
      <c r="AA166" s="16">
        <v>152.84949832775919</v>
      </c>
      <c r="AB166" s="16">
        <v>147.50167224080266</v>
      </c>
      <c r="AC166" s="16">
        <v>142.68896321070235</v>
      </c>
    </row>
    <row r="167" spans="1:29">
      <c r="A167">
        <v>151</v>
      </c>
      <c r="B167" s="4">
        <v>301</v>
      </c>
      <c r="C167" s="11">
        <v>58667.495016611298</v>
      </c>
      <c r="D167" s="7">
        <v>32478.375415282393</v>
      </c>
      <c r="E167" s="7">
        <v>27849.498338870431</v>
      </c>
      <c r="F167" s="7">
        <v>24299.787375415282</v>
      </c>
      <c r="G167" s="7">
        <v>20142.730897009966</v>
      </c>
      <c r="H167" s="8">
        <v>4700.7275747508302</v>
      </c>
      <c r="I167" s="8">
        <v>4366.913621262458</v>
      </c>
      <c r="J167" s="8">
        <v>3417.6777408637872</v>
      </c>
      <c r="K167" s="7">
        <v>55.139534883720927</v>
      </c>
      <c r="L167" s="7">
        <v>864.15614617940196</v>
      </c>
      <c r="M167" s="7">
        <v>348.35215946843851</v>
      </c>
      <c r="N167" s="16">
        <v>334.33887043189367</v>
      </c>
      <c r="O167" s="16">
        <v>302.53488372093022</v>
      </c>
      <c r="P167" s="16">
        <v>298.19269102990035</v>
      </c>
      <c r="Q167" s="16">
        <v>293.66445182724254</v>
      </c>
      <c r="R167" s="16">
        <v>282.78073089700996</v>
      </c>
      <c r="S167" s="16">
        <v>262.46843853820599</v>
      </c>
      <c r="T167" s="16">
        <v>260.41196013289039</v>
      </c>
      <c r="U167" s="16">
        <v>257.98671096345515</v>
      </c>
      <c r="V167" s="16">
        <v>236.63455149501661</v>
      </c>
      <c r="W167" s="16">
        <v>198.37873754152824</v>
      </c>
      <c r="X167" s="16">
        <v>181.16279069767441</v>
      </c>
      <c r="Y167" s="16">
        <v>171.51827242524917</v>
      </c>
      <c r="Z167" s="16">
        <v>155.88704318936877</v>
      </c>
      <c r="AA167" s="16">
        <v>151.83388704318938</v>
      </c>
      <c r="AB167" s="16">
        <v>146.52159468438538</v>
      </c>
      <c r="AC167" s="16">
        <v>141.74086378737542</v>
      </c>
    </row>
    <row r="168" spans="1:29">
      <c r="A168">
        <v>152</v>
      </c>
      <c r="B168" s="4">
        <v>303</v>
      </c>
      <c r="C168" s="8">
        <v>58280.250825082505</v>
      </c>
      <c r="D168" s="7">
        <v>32263.996699669966</v>
      </c>
      <c r="E168" s="7">
        <v>27665.673267326732</v>
      </c>
      <c r="F168" s="7">
        <v>24139.392739273928</v>
      </c>
      <c r="G168" s="7">
        <v>20009.775577557757</v>
      </c>
      <c r="H168" s="8">
        <v>4669.6996699669971</v>
      </c>
      <c r="I168" s="8">
        <v>4338.0891089108909</v>
      </c>
      <c r="J168" s="8">
        <v>3395.1188118811883</v>
      </c>
      <c r="K168" s="7">
        <v>54.775577557755774</v>
      </c>
      <c r="L168" s="7">
        <v>858.45214521452147</v>
      </c>
      <c r="M168" s="7">
        <v>346.05280528052805</v>
      </c>
      <c r="N168" s="16">
        <v>332.13201320132015</v>
      </c>
      <c r="O168" s="16">
        <v>300.53795379537956</v>
      </c>
      <c r="P168" s="16">
        <v>296.22442244224425</v>
      </c>
      <c r="Q168" s="16">
        <v>291.72607260726073</v>
      </c>
      <c r="R168" s="16">
        <v>280.9141914191419</v>
      </c>
      <c r="S168" s="16">
        <v>260.73597359735976</v>
      </c>
      <c r="T168" s="16">
        <v>258.69306930693068</v>
      </c>
      <c r="U168" s="16">
        <v>256.28382838283829</v>
      </c>
      <c r="V168" s="16">
        <v>235.07260726072607</v>
      </c>
      <c r="W168" s="16">
        <v>197.06930693069307</v>
      </c>
      <c r="X168" s="16">
        <v>179.96699669966998</v>
      </c>
      <c r="Y168" s="16">
        <v>170.38613861386139</v>
      </c>
      <c r="Z168" s="16">
        <v>154.85808580858085</v>
      </c>
      <c r="AA168" s="16">
        <v>150.83168316831683</v>
      </c>
      <c r="AB168" s="16">
        <v>145.55445544554456</v>
      </c>
      <c r="AC168" s="16">
        <v>140.8052805280528</v>
      </c>
    </row>
    <row r="169" spans="1:29">
      <c r="A169">
        <v>153</v>
      </c>
      <c r="B169" s="4">
        <v>305</v>
      </c>
      <c r="C169" s="8">
        <v>57898.085245901639</v>
      </c>
      <c r="D169" s="7">
        <v>32052.429508196721</v>
      </c>
      <c r="E169" s="7">
        <v>27484.259016393444</v>
      </c>
      <c r="F169" s="7">
        <v>23981.101639344262</v>
      </c>
      <c r="G169" s="7">
        <v>19878.563934426231</v>
      </c>
      <c r="H169" s="8">
        <v>4639.0786885245898</v>
      </c>
      <c r="I169" s="8">
        <v>4309.6426229508197</v>
      </c>
      <c r="J169" s="8">
        <v>3372.8557377049178</v>
      </c>
      <c r="K169" s="7">
        <v>54.416393442622947</v>
      </c>
      <c r="L169" s="7">
        <v>852.82295081967209</v>
      </c>
      <c r="M169" s="7">
        <v>343.78360655737703</v>
      </c>
      <c r="N169" s="16">
        <v>329.95409836065573</v>
      </c>
      <c r="O169" s="16">
        <v>298.56721311475411</v>
      </c>
      <c r="P169" s="16">
        <v>294.28196721311474</v>
      </c>
      <c r="Q169" s="16">
        <v>289.81311475409836</v>
      </c>
      <c r="R169" s="16">
        <v>279.07213114754097</v>
      </c>
      <c r="S169" s="16">
        <v>259.02622950819671</v>
      </c>
      <c r="T169" s="16">
        <v>256.99672131147543</v>
      </c>
      <c r="U169" s="16">
        <v>254.6032786885246</v>
      </c>
      <c r="V169" s="16">
        <v>233.5311475409836</v>
      </c>
      <c r="W169" s="16">
        <v>195.77704918032788</v>
      </c>
      <c r="X169" s="16">
        <v>178.78688524590163</v>
      </c>
      <c r="Y169" s="16">
        <v>169.26885245901639</v>
      </c>
      <c r="Z169" s="16">
        <v>153.84262295081967</v>
      </c>
      <c r="AA169" s="16">
        <v>149.84262295081967</v>
      </c>
      <c r="AB169" s="16">
        <v>144.6</v>
      </c>
      <c r="AC169" s="16">
        <v>139.88196721311476</v>
      </c>
    </row>
    <row r="170" spans="1:29">
      <c r="A170">
        <v>154</v>
      </c>
      <c r="B170" s="4">
        <v>307</v>
      </c>
      <c r="C170" s="8">
        <v>57520.899022801306</v>
      </c>
      <c r="D170" s="7">
        <v>31843.618892508144</v>
      </c>
      <c r="E170" s="7">
        <v>27305.208469055375</v>
      </c>
      <c r="F170" s="7">
        <v>23824.872964169383</v>
      </c>
      <c r="G170" s="7">
        <v>19749.061889250814</v>
      </c>
      <c r="H170" s="8">
        <v>4608.8566775244299</v>
      </c>
      <c r="I170" s="8">
        <v>4281.5667752442996</v>
      </c>
      <c r="J170" s="8">
        <v>3350.8827361563517</v>
      </c>
      <c r="K170" s="7">
        <v>54.061889250814332</v>
      </c>
      <c r="L170" s="7">
        <v>847.26710097719865</v>
      </c>
      <c r="M170" s="7">
        <v>341.54397394136805</v>
      </c>
      <c r="N170" s="16">
        <v>327.8045602605863</v>
      </c>
      <c r="O170" s="16">
        <v>296.62214983713358</v>
      </c>
      <c r="P170" s="16">
        <v>292.36482084690556</v>
      </c>
      <c r="Q170" s="16">
        <v>287.92508143322476</v>
      </c>
      <c r="R170" s="16">
        <v>277.25407166123779</v>
      </c>
      <c r="S170" s="16">
        <v>257.33876221498372</v>
      </c>
      <c r="T170" s="16">
        <v>255.32247557003257</v>
      </c>
      <c r="U170" s="16">
        <v>252.94462540716611</v>
      </c>
      <c r="V170" s="16">
        <v>232.00977198697069</v>
      </c>
      <c r="W170" s="16">
        <v>194.50162866449512</v>
      </c>
      <c r="X170" s="16">
        <v>177.62214983713355</v>
      </c>
      <c r="Y170" s="16">
        <v>168.16612377850163</v>
      </c>
      <c r="Z170" s="16">
        <v>152.84039087947883</v>
      </c>
      <c r="AA170" s="16">
        <v>148.86644951140065</v>
      </c>
      <c r="AB170" s="16">
        <v>143.65798045602605</v>
      </c>
      <c r="AC170" s="16">
        <v>138.97068403908796</v>
      </c>
    </row>
    <row r="171" spans="1:29">
      <c r="A171">
        <v>155</v>
      </c>
      <c r="B171" s="4">
        <v>309</v>
      </c>
      <c r="C171" s="8">
        <v>57148.595469255662</v>
      </c>
      <c r="D171" s="7">
        <v>31637.51132686084</v>
      </c>
      <c r="E171" s="7">
        <v>27128.475728155339</v>
      </c>
      <c r="F171" s="7">
        <v>23670.666666666668</v>
      </c>
      <c r="G171" s="7">
        <v>19621.236245954693</v>
      </c>
      <c r="H171" s="8">
        <v>4579.0258899676373</v>
      </c>
      <c r="I171" s="8">
        <v>4253.8543689320386</v>
      </c>
      <c r="J171" s="8">
        <v>3329.1941747572814</v>
      </c>
      <c r="K171" s="7">
        <v>53.711974110032365</v>
      </c>
      <c r="L171" s="7">
        <v>841.78317152103557</v>
      </c>
      <c r="M171" s="7">
        <v>339.33333333333331</v>
      </c>
      <c r="N171" s="16">
        <v>325.68284789644014</v>
      </c>
      <c r="O171" s="16">
        <v>294.70226537216831</v>
      </c>
      <c r="P171" s="16">
        <v>290.4724919093851</v>
      </c>
      <c r="Q171" s="16">
        <v>286.06148867313914</v>
      </c>
      <c r="R171" s="16">
        <v>275.45954692556631</v>
      </c>
      <c r="S171" s="16">
        <v>255.67313915857605</v>
      </c>
      <c r="T171" s="16">
        <v>253.66990291262135</v>
      </c>
      <c r="U171" s="16">
        <v>251.3074433656958</v>
      </c>
      <c r="V171" s="16">
        <v>230.50809061488673</v>
      </c>
      <c r="W171" s="16">
        <v>193.24271844660194</v>
      </c>
      <c r="X171" s="16">
        <v>176.47249190938513</v>
      </c>
      <c r="Y171" s="16">
        <v>167.07766990291262</v>
      </c>
      <c r="Z171" s="16">
        <v>151.85113268608416</v>
      </c>
      <c r="AA171" s="16">
        <v>147.90291262135923</v>
      </c>
      <c r="AB171" s="16">
        <v>142.72815533980582</v>
      </c>
      <c r="AC171" s="16">
        <v>138.07119741100323</v>
      </c>
    </row>
    <row r="175" spans="1:29">
      <c r="B175" s="16"/>
      <c r="C175" s="16" t="s">
        <v>30</v>
      </c>
      <c r="D175" s="16" t="s">
        <v>4</v>
      </c>
      <c r="E175" s="16" t="s">
        <v>31</v>
      </c>
      <c r="F175" s="16" t="s">
        <v>6</v>
      </c>
      <c r="G175" s="16" t="s">
        <v>32</v>
      </c>
      <c r="H175" s="16" t="s">
        <v>33</v>
      </c>
      <c r="I175" s="16" t="s">
        <v>34</v>
      </c>
      <c r="J175" s="16" t="s">
        <v>10</v>
      </c>
      <c r="K175" s="16" t="s">
        <v>35</v>
      </c>
      <c r="L175" s="16" t="s">
        <v>36</v>
      </c>
      <c r="M175" s="16" t="s">
        <v>37</v>
      </c>
      <c r="N175" s="16" t="s">
        <v>126</v>
      </c>
      <c r="O175" s="16"/>
      <c r="P175" s="16"/>
    </row>
    <row r="176" spans="1:29">
      <c r="B176" s="16" t="s">
        <v>17</v>
      </c>
      <c r="C176" s="16">
        <v>7</v>
      </c>
      <c r="D176" s="16">
        <v>5</v>
      </c>
      <c r="E176" s="16">
        <v>2</v>
      </c>
      <c r="F176" s="16">
        <v>3</v>
      </c>
      <c r="G176" s="16">
        <v>2</v>
      </c>
      <c r="H176" s="16"/>
      <c r="I176" s="16"/>
      <c r="J176" s="16"/>
      <c r="K176" s="16"/>
      <c r="L176" s="16"/>
      <c r="M176" s="16">
        <v>1</v>
      </c>
      <c r="N176" s="16"/>
      <c r="O176" s="16">
        <f>SUM(C176:N176)</f>
        <v>20</v>
      </c>
      <c r="P176" s="16"/>
    </row>
    <row r="177" spans="1:16">
      <c r="A177">
        <v>1</v>
      </c>
      <c r="B177" s="4">
        <v>1</v>
      </c>
      <c r="C177" s="64">
        <v>744748</v>
      </c>
      <c r="D177" s="64">
        <v>688922</v>
      </c>
      <c r="E177" s="64">
        <v>247342</v>
      </c>
      <c r="F177" s="64">
        <v>307534</v>
      </c>
      <c r="G177" s="64">
        <v>302251</v>
      </c>
      <c r="H177" s="16">
        <v>38342</v>
      </c>
      <c r="I177" s="16">
        <v>53604</v>
      </c>
      <c r="J177" s="16">
        <v>0</v>
      </c>
      <c r="K177" s="16">
        <v>0</v>
      </c>
      <c r="L177" s="16">
        <v>12267</v>
      </c>
      <c r="M177" s="64">
        <v>104854</v>
      </c>
      <c r="N177" s="16">
        <v>46922</v>
      </c>
    </row>
    <row r="178" spans="1:16">
      <c r="A178">
        <v>2</v>
      </c>
      <c r="B178" s="4">
        <v>3</v>
      </c>
      <c r="C178" s="64">
        <v>248249.33333333334</v>
      </c>
      <c r="D178" s="64">
        <v>229640.66666666666</v>
      </c>
      <c r="E178" s="64">
        <v>82447.333333333328</v>
      </c>
      <c r="F178" s="64">
        <v>102511.33333333333</v>
      </c>
      <c r="G178" s="64">
        <v>100750.33333333333</v>
      </c>
      <c r="H178" s="16">
        <v>12780.666666666666</v>
      </c>
      <c r="I178" s="16">
        <v>17868</v>
      </c>
      <c r="J178" s="16">
        <v>0</v>
      </c>
      <c r="K178" s="16">
        <v>0</v>
      </c>
      <c r="L178" s="16">
        <v>4089</v>
      </c>
      <c r="M178" s="16">
        <v>34951.333333333336</v>
      </c>
      <c r="N178" s="16">
        <v>15640.666666666666</v>
      </c>
    </row>
    <row r="179" spans="1:16">
      <c r="A179">
        <v>3</v>
      </c>
      <c r="B179" s="4">
        <v>5</v>
      </c>
      <c r="C179" s="64">
        <v>148949.6</v>
      </c>
      <c r="D179" s="64">
        <v>137784.4</v>
      </c>
      <c r="E179" s="16">
        <v>49468.4</v>
      </c>
      <c r="F179" s="64">
        <v>61506.8</v>
      </c>
      <c r="G179" s="64">
        <v>60450.2</v>
      </c>
      <c r="H179" s="16">
        <v>7668.4</v>
      </c>
      <c r="I179" s="16">
        <v>10720.8</v>
      </c>
      <c r="J179" s="16">
        <v>0</v>
      </c>
      <c r="K179" s="16">
        <v>0</v>
      </c>
      <c r="L179" s="16">
        <v>2453.4</v>
      </c>
      <c r="M179" s="16">
        <v>20970.8</v>
      </c>
      <c r="N179" s="16">
        <v>9384.4</v>
      </c>
    </row>
    <row r="180" spans="1:16">
      <c r="A180">
        <v>4</v>
      </c>
      <c r="B180" s="4">
        <v>7</v>
      </c>
      <c r="C180" s="64">
        <v>106392.57142857143</v>
      </c>
      <c r="D180" s="64">
        <v>98417.428571428565</v>
      </c>
      <c r="E180" s="16">
        <v>35334.571428571428</v>
      </c>
      <c r="F180" s="16">
        <v>43933.428571428572</v>
      </c>
      <c r="G180" s="16">
        <v>43178.714285714283</v>
      </c>
      <c r="H180" s="16">
        <v>5477.4285714285716</v>
      </c>
      <c r="I180" s="16">
        <v>7657.7142857142853</v>
      </c>
      <c r="J180" s="16">
        <v>0</v>
      </c>
      <c r="K180" s="16">
        <v>0</v>
      </c>
      <c r="L180" s="16">
        <v>1752.4285714285713</v>
      </c>
      <c r="M180" s="16">
        <v>14979.142857142857</v>
      </c>
      <c r="N180" s="16">
        <v>6703.1428571428569</v>
      </c>
    </row>
    <row r="181" spans="1:16">
      <c r="A181">
        <v>5</v>
      </c>
      <c r="B181" s="4">
        <v>9</v>
      </c>
      <c r="C181" s="64">
        <v>82749.777777777781</v>
      </c>
      <c r="D181" s="64">
        <v>76546.888888888891</v>
      </c>
      <c r="E181" s="16">
        <v>27482.444444444445</v>
      </c>
      <c r="F181" s="16">
        <v>34170.444444444445</v>
      </c>
      <c r="G181" s="16">
        <v>33583.444444444445</v>
      </c>
      <c r="H181" s="16">
        <v>4260.2222222222226</v>
      </c>
      <c r="I181" s="16">
        <v>5956</v>
      </c>
      <c r="J181" s="16">
        <v>0</v>
      </c>
      <c r="K181" s="16">
        <v>0</v>
      </c>
      <c r="L181" s="16">
        <v>1363</v>
      </c>
      <c r="M181" s="16">
        <v>11650.444444444445</v>
      </c>
      <c r="N181" s="16">
        <v>5213.5555555555557</v>
      </c>
    </row>
    <row r="182" spans="1:16">
      <c r="A182">
        <v>6</v>
      </c>
      <c r="B182" s="4">
        <v>11</v>
      </c>
      <c r="C182" s="64">
        <v>67704.363636363632</v>
      </c>
      <c r="D182" s="64">
        <v>62629.272727272728</v>
      </c>
      <c r="E182" s="16">
        <v>22485.636363636364</v>
      </c>
      <c r="F182" s="16">
        <v>27957.636363636364</v>
      </c>
      <c r="G182" s="16">
        <v>27477.363636363636</v>
      </c>
      <c r="H182" s="16">
        <v>3485.6363636363635</v>
      </c>
      <c r="I182" s="16">
        <v>4873.090909090909</v>
      </c>
      <c r="J182" s="16">
        <v>0</v>
      </c>
      <c r="K182" s="16">
        <v>0</v>
      </c>
      <c r="L182" s="16">
        <v>1115.1818181818182</v>
      </c>
      <c r="M182" s="16">
        <v>9532.181818181818</v>
      </c>
      <c r="N182" s="16">
        <v>4265.636363636364</v>
      </c>
    </row>
    <row r="183" spans="1:16">
      <c r="A183">
        <v>7</v>
      </c>
      <c r="B183" s="4">
        <v>13</v>
      </c>
      <c r="C183" s="64">
        <v>57288.307692307695</v>
      </c>
      <c r="D183" s="65">
        <v>52994</v>
      </c>
      <c r="E183" s="65">
        <v>19026.307692307691</v>
      </c>
      <c r="F183" s="65">
        <v>23656.461538461539</v>
      </c>
      <c r="G183" s="65">
        <v>23250.076923076922</v>
      </c>
      <c r="H183" s="65">
        <v>2949.3846153846152</v>
      </c>
      <c r="I183" s="65">
        <v>4123.3846153846152</v>
      </c>
      <c r="J183" s="65">
        <v>0</v>
      </c>
      <c r="K183" s="65">
        <v>0</v>
      </c>
      <c r="L183" s="65">
        <v>943.61538461538464</v>
      </c>
      <c r="M183" s="65">
        <v>8065.6923076923076</v>
      </c>
      <c r="N183" s="65">
        <v>3609.3846153846152</v>
      </c>
    </row>
    <row r="186" spans="1:16">
      <c r="B186" s="16"/>
      <c r="C186" s="16" t="s">
        <v>30</v>
      </c>
      <c r="D186" s="16" t="s">
        <v>4</v>
      </c>
      <c r="E186" s="16" t="s">
        <v>31</v>
      </c>
      <c r="F186" s="16" t="s">
        <v>6</v>
      </c>
      <c r="G186" s="16" t="s">
        <v>32</v>
      </c>
      <c r="H186" s="16" t="s">
        <v>33</v>
      </c>
      <c r="I186" s="16" t="s">
        <v>34</v>
      </c>
      <c r="J186" s="16" t="s">
        <v>10</v>
      </c>
      <c r="K186" s="16" t="s">
        <v>35</v>
      </c>
      <c r="L186" s="16" t="s">
        <v>36</v>
      </c>
      <c r="M186" s="16" t="s">
        <v>37</v>
      </c>
      <c r="N186" s="16" t="s">
        <v>120</v>
      </c>
      <c r="O186" s="16"/>
      <c r="P186" s="16"/>
    </row>
    <row r="187" spans="1:16">
      <c r="B187" s="16" t="s">
        <v>18</v>
      </c>
      <c r="C187" s="16">
        <v>11</v>
      </c>
      <c r="D187" s="16">
        <v>7</v>
      </c>
      <c r="E187" s="16">
        <v>4</v>
      </c>
      <c r="F187" s="16">
        <v>4</v>
      </c>
      <c r="G187" s="16">
        <v>3</v>
      </c>
      <c r="H187" s="16">
        <v>1</v>
      </c>
      <c r="I187" s="16">
        <v>1</v>
      </c>
      <c r="J187" s="16">
        <v>1</v>
      </c>
      <c r="K187" s="16"/>
      <c r="L187" s="16"/>
      <c r="M187" s="16"/>
      <c r="N187" s="16">
        <v>1</v>
      </c>
      <c r="O187" s="16">
        <f>SUM(C187:N187)</f>
        <v>33</v>
      </c>
      <c r="P187" s="16"/>
    </row>
    <row r="188" spans="1:16">
      <c r="A188">
        <v>1</v>
      </c>
      <c r="B188" s="4">
        <v>1</v>
      </c>
      <c r="C188" s="64">
        <v>1265372</v>
      </c>
      <c r="D188" s="64">
        <v>863539</v>
      </c>
      <c r="E188" s="64">
        <v>499437</v>
      </c>
      <c r="F188" s="64">
        <v>431169</v>
      </c>
      <c r="G188" s="64">
        <v>379811</v>
      </c>
      <c r="H188" s="64">
        <v>71026</v>
      </c>
      <c r="I188" s="64">
        <v>131857</v>
      </c>
      <c r="J188" s="64">
        <v>181487</v>
      </c>
      <c r="K188" s="16">
        <v>0</v>
      </c>
      <c r="L188" s="16">
        <v>18201</v>
      </c>
      <c r="M188" s="16">
        <v>0</v>
      </c>
      <c r="N188" s="64">
        <v>78384</v>
      </c>
    </row>
    <row r="189" spans="1:16">
      <c r="A189">
        <v>2</v>
      </c>
      <c r="B189" s="4">
        <v>3</v>
      </c>
      <c r="C189" s="64">
        <v>421790.66666666669</v>
      </c>
      <c r="D189" s="64">
        <v>287846.33333333331</v>
      </c>
      <c r="E189" s="64">
        <v>166479</v>
      </c>
      <c r="F189" s="64">
        <v>143723</v>
      </c>
      <c r="G189" s="64">
        <v>126603.66666666667</v>
      </c>
      <c r="H189" s="16">
        <v>23675.333333333332</v>
      </c>
      <c r="I189" s="16">
        <v>43952.333333333336</v>
      </c>
      <c r="J189" s="16">
        <v>60495.666666666664</v>
      </c>
      <c r="K189" s="16">
        <v>0</v>
      </c>
      <c r="L189" s="16">
        <v>6067</v>
      </c>
      <c r="M189" s="16">
        <v>0</v>
      </c>
      <c r="N189" s="16">
        <v>26128</v>
      </c>
    </row>
    <row r="190" spans="1:16">
      <c r="A190">
        <v>3</v>
      </c>
      <c r="B190" s="4">
        <v>5</v>
      </c>
      <c r="C190" s="64">
        <v>253074.4</v>
      </c>
      <c r="D190" s="64">
        <v>172707.8</v>
      </c>
      <c r="E190" s="64">
        <v>99887.4</v>
      </c>
      <c r="F190" s="64">
        <v>86233.8</v>
      </c>
      <c r="G190" s="64">
        <v>75962.2</v>
      </c>
      <c r="H190" s="16">
        <v>14205.2</v>
      </c>
      <c r="I190" s="16">
        <v>26371.4</v>
      </c>
      <c r="J190" s="16">
        <v>36297.4</v>
      </c>
      <c r="K190" s="16">
        <v>0</v>
      </c>
      <c r="L190" s="16">
        <v>3640.2</v>
      </c>
      <c r="M190" s="16">
        <v>0</v>
      </c>
      <c r="N190" s="16">
        <v>15676.8</v>
      </c>
    </row>
    <row r="191" spans="1:16">
      <c r="A191">
        <v>4</v>
      </c>
      <c r="B191" s="4">
        <v>7</v>
      </c>
      <c r="C191" s="64">
        <v>180767.42857142858</v>
      </c>
      <c r="D191" s="64">
        <v>123362.71428571429</v>
      </c>
      <c r="E191" s="64">
        <v>71348.142857142855</v>
      </c>
      <c r="F191" s="64">
        <v>61595.571428571428</v>
      </c>
      <c r="G191" s="16">
        <v>54258.714285714283</v>
      </c>
      <c r="H191" s="16">
        <v>10146.571428571429</v>
      </c>
      <c r="I191" s="16">
        <v>18836.714285714286</v>
      </c>
      <c r="J191" s="16">
        <v>25926.714285714286</v>
      </c>
      <c r="K191" s="16">
        <v>0</v>
      </c>
      <c r="L191" s="16">
        <v>2600.1428571428573</v>
      </c>
      <c r="M191" s="16">
        <v>0</v>
      </c>
      <c r="N191" s="16">
        <v>11197.714285714286</v>
      </c>
    </row>
    <row r="192" spans="1:16">
      <c r="A192">
        <v>5</v>
      </c>
      <c r="B192" s="4">
        <v>9</v>
      </c>
      <c r="C192" s="64">
        <v>140596.88888888888</v>
      </c>
      <c r="D192" s="64">
        <v>95948.777777777781</v>
      </c>
      <c r="E192" s="16">
        <v>55493</v>
      </c>
      <c r="F192" s="16">
        <v>47907.666666666664</v>
      </c>
      <c r="G192" s="16">
        <v>42201.222222222219</v>
      </c>
      <c r="H192" s="16">
        <v>7891.7777777777774</v>
      </c>
      <c r="I192" s="16">
        <v>14650.777777777777</v>
      </c>
      <c r="J192" s="16">
        <v>20165.222222222223</v>
      </c>
      <c r="K192" s="16">
        <v>0</v>
      </c>
      <c r="L192" s="16">
        <v>2022.3333333333333</v>
      </c>
      <c r="M192" s="16">
        <v>0</v>
      </c>
      <c r="N192" s="16">
        <v>8709.3333333333339</v>
      </c>
    </row>
    <row r="193" spans="1:25">
      <c r="A193">
        <v>6</v>
      </c>
      <c r="B193" s="4">
        <v>11</v>
      </c>
      <c r="C193" s="64">
        <v>115033.81818181818</v>
      </c>
      <c r="D193" s="64">
        <v>78503.545454545456</v>
      </c>
      <c r="E193" s="16">
        <v>45403.36363636364</v>
      </c>
      <c r="F193" s="16">
        <v>39197.181818181816</v>
      </c>
      <c r="G193" s="16">
        <v>34528.272727272728</v>
      </c>
      <c r="H193" s="16">
        <v>6456.909090909091</v>
      </c>
      <c r="I193" s="16">
        <v>11987</v>
      </c>
      <c r="J193" s="16">
        <v>16498.81818181818</v>
      </c>
      <c r="K193" s="16">
        <v>0</v>
      </c>
      <c r="L193" s="16">
        <v>1654.6363636363637</v>
      </c>
      <c r="M193" s="16">
        <v>0</v>
      </c>
      <c r="N193" s="16">
        <v>7125.818181818182</v>
      </c>
    </row>
    <row r="194" spans="1:25">
      <c r="A194">
        <v>7</v>
      </c>
      <c r="B194" s="4">
        <v>13</v>
      </c>
      <c r="C194" s="64">
        <v>97336.307692307688</v>
      </c>
      <c r="D194" s="64">
        <v>66426.076923076922</v>
      </c>
      <c r="E194" s="16">
        <v>38418.230769230766</v>
      </c>
      <c r="F194" s="16">
        <v>33166.846153846156</v>
      </c>
      <c r="G194" s="16">
        <v>29216.23076923077</v>
      </c>
      <c r="H194" s="16">
        <v>5463.5384615384619</v>
      </c>
      <c r="I194" s="16">
        <v>10142.846153846154</v>
      </c>
      <c r="J194" s="16">
        <v>13960.538461538461</v>
      </c>
      <c r="K194" s="16">
        <v>0</v>
      </c>
      <c r="L194" s="16">
        <v>1400.0769230769231</v>
      </c>
      <c r="M194" s="16">
        <v>0</v>
      </c>
      <c r="N194" s="16">
        <v>6029.5384615384619</v>
      </c>
    </row>
    <row r="195" spans="1:25">
      <c r="A195">
        <v>8</v>
      </c>
      <c r="B195" s="4">
        <v>15</v>
      </c>
      <c r="C195" s="64">
        <v>84358.133333333331</v>
      </c>
      <c r="D195" s="16">
        <v>57569.26666666667</v>
      </c>
      <c r="E195" s="16">
        <v>33295.800000000003</v>
      </c>
      <c r="F195" s="16">
        <v>28744.6</v>
      </c>
      <c r="G195" s="16">
        <v>25320.733333333334</v>
      </c>
      <c r="H195" s="16">
        <v>4735.0666666666666</v>
      </c>
      <c r="I195" s="16">
        <v>8790.4666666666672</v>
      </c>
      <c r="J195" s="16">
        <v>12099.133333333333</v>
      </c>
      <c r="K195" s="16">
        <v>0</v>
      </c>
      <c r="L195" s="16">
        <v>1213.4000000000001</v>
      </c>
      <c r="M195" s="16">
        <v>0</v>
      </c>
      <c r="N195" s="16">
        <v>5225.6000000000004</v>
      </c>
    </row>
    <row r="196" spans="1:25">
      <c r="A196">
        <v>9</v>
      </c>
      <c r="B196" s="4">
        <v>17</v>
      </c>
      <c r="C196" s="64">
        <v>74433.647058823524</v>
      </c>
      <c r="D196" s="16">
        <v>50796.411764705881</v>
      </c>
      <c r="E196" s="16">
        <v>29378.647058823528</v>
      </c>
      <c r="F196" s="16">
        <v>25362.882352941175</v>
      </c>
      <c r="G196" s="16">
        <v>22341.823529411766</v>
      </c>
      <c r="H196" s="16">
        <v>4178</v>
      </c>
      <c r="I196" s="16">
        <v>7756.2941176470586</v>
      </c>
      <c r="J196" s="16">
        <v>10675.705882352941</v>
      </c>
      <c r="K196" s="16">
        <v>0</v>
      </c>
      <c r="L196" s="16">
        <v>1070.6470588235295</v>
      </c>
      <c r="M196" s="16">
        <v>0</v>
      </c>
      <c r="N196" s="16">
        <v>4610.8235294117649</v>
      </c>
    </row>
    <row r="197" spans="1:25">
      <c r="A197">
        <v>10</v>
      </c>
      <c r="B197" s="4">
        <v>19</v>
      </c>
      <c r="C197" s="64">
        <v>66598.526315789481</v>
      </c>
      <c r="D197" s="16">
        <v>45449.42105263158</v>
      </c>
      <c r="E197" s="16">
        <v>26286.157894736843</v>
      </c>
      <c r="F197" s="16">
        <v>22693.105263157893</v>
      </c>
      <c r="G197" s="16">
        <v>19990.052631578947</v>
      </c>
      <c r="H197" s="16">
        <v>3738.2105263157896</v>
      </c>
      <c r="I197" s="16">
        <v>6939.8421052631575</v>
      </c>
      <c r="J197" s="16">
        <v>9551.9473684210534</v>
      </c>
      <c r="K197" s="16">
        <v>0</v>
      </c>
      <c r="L197" s="16">
        <v>957.9473684210526</v>
      </c>
      <c r="M197" s="16">
        <v>0</v>
      </c>
      <c r="N197" s="16">
        <v>4125.4736842105267</v>
      </c>
    </row>
    <row r="198" spans="1:25">
      <c r="A198">
        <v>11</v>
      </c>
      <c r="B198" s="4">
        <v>21</v>
      </c>
      <c r="C198" s="64">
        <v>60255.809523809527</v>
      </c>
      <c r="D198" s="16">
        <v>41120.904761904763</v>
      </c>
      <c r="E198" s="16">
        <v>23782.714285714286</v>
      </c>
      <c r="F198" s="16">
        <v>20531.857142857141</v>
      </c>
      <c r="G198" s="16">
        <v>18086.238095238095</v>
      </c>
      <c r="H198" s="16">
        <v>3382.1904761904761</v>
      </c>
      <c r="I198" s="16">
        <v>6278.9047619047615</v>
      </c>
      <c r="J198" s="16">
        <v>8642.2380952380954</v>
      </c>
      <c r="K198" s="16">
        <v>0</v>
      </c>
      <c r="L198" s="16">
        <v>866.71428571428567</v>
      </c>
      <c r="M198" s="16">
        <v>0</v>
      </c>
      <c r="N198" s="16">
        <v>3732.5714285714284</v>
      </c>
    </row>
    <row r="199" spans="1:25">
      <c r="A199">
        <v>12</v>
      </c>
      <c r="B199" s="4">
        <v>23</v>
      </c>
      <c r="C199" s="16">
        <v>55016.17391304348</v>
      </c>
      <c r="D199" s="16">
        <v>37545.17391304348</v>
      </c>
      <c r="E199" s="16">
        <v>21714.652173913044</v>
      </c>
      <c r="F199" s="16">
        <v>18746.478260869564</v>
      </c>
      <c r="G199" s="16">
        <v>16513.521739130436</v>
      </c>
      <c r="H199" s="16">
        <v>3088.086956521739</v>
      </c>
      <c r="I199" s="16">
        <v>5732.913043478261</v>
      </c>
      <c r="J199" s="16">
        <v>7890.739130434783</v>
      </c>
      <c r="K199" s="16">
        <v>0</v>
      </c>
      <c r="L199" s="16">
        <v>791.3478260869565</v>
      </c>
      <c r="M199" s="16">
        <v>0</v>
      </c>
      <c r="N199" s="16">
        <v>3408</v>
      </c>
    </row>
    <row r="202" spans="1:25">
      <c r="B202" s="16"/>
      <c r="C202" s="16" t="s">
        <v>30</v>
      </c>
      <c r="D202" s="16" t="s">
        <v>4</v>
      </c>
      <c r="E202" s="16" t="s">
        <v>31</v>
      </c>
      <c r="F202" s="16" t="s">
        <v>6</v>
      </c>
      <c r="G202" s="16" t="s">
        <v>32</v>
      </c>
      <c r="H202" s="16" t="s">
        <v>33</v>
      </c>
      <c r="I202" s="16" t="s">
        <v>34</v>
      </c>
      <c r="J202" s="16" t="s">
        <v>10</v>
      </c>
      <c r="K202" s="16" t="s">
        <v>35</v>
      </c>
      <c r="L202" s="16" t="s">
        <v>36</v>
      </c>
      <c r="M202" s="16" t="s">
        <v>37</v>
      </c>
      <c r="N202" s="16" t="s">
        <v>128</v>
      </c>
      <c r="O202" s="16" t="s">
        <v>130</v>
      </c>
      <c r="P202" s="16" t="s">
        <v>132</v>
      </c>
      <c r="Q202" s="16" t="s">
        <v>134</v>
      </c>
      <c r="R202" s="16"/>
      <c r="S202" s="16"/>
    </row>
    <row r="203" spans="1:25">
      <c r="B203" s="16" t="s">
        <v>19</v>
      </c>
      <c r="C203" s="16">
        <v>18</v>
      </c>
      <c r="D203" s="16">
        <v>9</v>
      </c>
      <c r="E203" s="16">
        <v>7</v>
      </c>
      <c r="F203" s="16">
        <v>7</v>
      </c>
      <c r="G203" s="16">
        <v>6</v>
      </c>
      <c r="H203" s="16">
        <v>1</v>
      </c>
      <c r="I203" s="16">
        <v>1</v>
      </c>
      <c r="J203" s="16">
        <v>1</v>
      </c>
      <c r="K203" s="16"/>
      <c r="L203" s="16"/>
      <c r="M203" s="16"/>
      <c r="N203" s="16">
        <v>1</v>
      </c>
      <c r="O203" s="16"/>
      <c r="P203" s="16"/>
      <c r="Q203" s="16">
        <v>1</v>
      </c>
      <c r="R203" s="16">
        <f>SUM(C203:Q203)</f>
        <v>52</v>
      </c>
      <c r="S203" s="16"/>
    </row>
    <row r="204" spans="1:25">
      <c r="A204">
        <v>1</v>
      </c>
      <c r="B204" s="4">
        <v>1</v>
      </c>
      <c r="C204" s="64">
        <v>2034586</v>
      </c>
      <c r="D204" s="64">
        <v>1049602</v>
      </c>
      <c r="E204" s="64">
        <v>816014</v>
      </c>
      <c r="F204" s="64">
        <v>868102</v>
      </c>
      <c r="G204" s="64">
        <v>686893</v>
      </c>
      <c r="H204" s="64">
        <v>167632</v>
      </c>
      <c r="I204" s="64">
        <v>109038</v>
      </c>
      <c r="J204" s="64">
        <v>131013</v>
      </c>
      <c r="K204" s="16">
        <v>0</v>
      </c>
      <c r="L204" s="16">
        <v>24989</v>
      </c>
      <c r="M204" s="16">
        <v>0</v>
      </c>
      <c r="N204" s="64">
        <v>88393</v>
      </c>
      <c r="O204" s="16">
        <v>51627</v>
      </c>
      <c r="P204" s="16">
        <v>54530</v>
      </c>
      <c r="Q204" s="64">
        <v>100636</v>
      </c>
    </row>
    <row r="205" spans="1:25">
      <c r="A205">
        <v>2</v>
      </c>
      <c r="B205" s="4">
        <v>3</v>
      </c>
      <c r="C205" s="64">
        <v>678195.33333333337</v>
      </c>
      <c r="D205" s="64">
        <v>349867.33333333331</v>
      </c>
      <c r="E205" s="64">
        <v>272004.66666666669</v>
      </c>
      <c r="F205" s="64">
        <v>289367.33333333331</v>
      </c>
      <c r="G205" s="64">
        <v>228964.33333333334</v>
      </c>
      <c r="H205" s="16">
        <v>55877.333333333336</v>
      </c>
      <c r="I205" s="16">
        <v>36346</v>
      </c>
      <c r="J205" s="16">
        <v>43671</v>
      </c>
      <c r="K205" s="16">
        <v>0</v>
      </c>
      <c r="L205" s="16">
        <v>8329.6666666666661</v>
      </c>
      <c r="M205" s="16">
        <v>0</v>
      </c>
      <c r="N205" s="16">
        <v>29464.333333333332</v>
      </c>
      <c r="O205" s="16">
        <v>17209</v>
      </c>
      <c r="P205" s="16">
        <v>18176.666666666668</v>
      </c>
      <c r="Q205" s="16">
        <v>33545.333333333336</v>
      </c>
    </row>
    <row r="206" spans="1:25">
      <c r="A206">
        <v>3</v>
      </c>
      <c r="B206" s="4">
        <v>5</v>
      </c>
      <c r="C206" s="64">
        <v>406917.2</v>
      </c>
      <c r="D206" s="64">
        <v>209920.4</v>
      </c>
      <c r="E206" s="64">
        <v>163202.79999999999</v>
      </c>
      <c r="F206" s="64">
        <v>173620.4</v>
      </c>
      <c r="G206" s="64">
        <v>137378.6</v>
      </c>
      <c r="H206" s="16">
        <v>33526.400000000001</v>
      </c>
      <c r="I206" s="16">
        <v>21807.599999999999</v>
      </c>
      <c r="J206" s="16">
        <v>26202.6</v>
      </c>
      <c r="K206" s="16">
        <v>0</v>
      </c>
      <c r="L206" s="16">
        <v>4997.8</v>
      </c>
      <c r="M206" s="16">
        <v>0</v>
      </c>
      <c r="N206" s="16">
        <v>17678.599999999999</v>
      </c>
      <c r="O206" s="16">
        <v>10325.4</v>
      </c>
      <c r="P206" s="16">
        <v>10906</v>
      </c>
      <c r="Q206" s="16">
        <v>20127.2</v>
      </c>
      <c r="R206" s="16"/>
      <c r="S206" s="16"/>
      <c r="T206" s="16"/>
      <c r="U206" s="16"/>
      <c r="V206" s="16"/>
      <c r="W206" s="16"/>
      <c r="X206" s="16"/>
      <c r="Y206" s="16"/>
    </row>
    <row r="207" spans="1:25">
      <c r="A207">
        <v>4</v>
      </c>
      <c r="B207" s="4">
        <v>7</v>
      </c>
      <c r="C207" s="64">
        <v>290655.14285714284</v>
      </c>
      <c r="D207" s="64">
        <v>149943.14285714287</v>
      </c>
      <c r="E207" s="64">
        <v>116573.42857142857</v>
      </c>
      <c r="F207" s="64">
        <v>124014.57142857143</v>
      </c>
      <c r="G207" s="64">
        <v>98127.571428571435</v>
      </c>
      <c r="H207" s="16">
        <v>23947.428571428572</v>
      </c>
      <c r="I207" s="16">
        <v>15576.857142857143</v>
      </c>
      <c r="J207" s="16">
        <v>18716.142857142859</v>
      </c>
      <c r="K207" s="16">
        <v>0</v>
      </c>
      <c r="L207" s="16">
        <v>3569.8571428571427</v>
      </c>
      <c r="M207" s="16">
        <v>0</v>
      </c>
      <c r="N207" s="16">
        <v>12627.571428571429</v>
      </c>
      <c r="O207" s="16">
        <v>7375.2857142857147</v>
      </c>
      <c r="P207" s="16">
        <v>7790</v>
      </c>
      <c r="Q207" s="16">
        <v>14376.571428571429</v>
      </c>
      <c r="R207" s="16"/>
      <c r="S207" s="16"/>
      <c r="T207" s="16"/>
      <c r="U207" s="16"/>
      <c r="V207" s="16"/>
      <c r="W207" s="16"/>
      <c r="X207" s="16"/>
      <c r="Y207" s="16"/>
    </row>
    <row r="208" spans="1:25">
      <c r="A208">
        <v>5</v>
      </c>
      <c r="B208" s="4">
        <v>9</v>
      </c>
      <c r="C208" s="64">
        <v>226065.11111111112</v>
      </c>
      <c r="D208" s="64">
        <v>116622.44444444444</v>
      </c>
      <c r="E208" s="64">
        <v>90668.222222222219</v>
      </c>
      <c r="F208" s="64">
        <v>96455.777777777781</v>
      </c>
      <c r="G208" s="64">
        <v>76321.444444444438</v>
      </c>
      <c r="H208" s="16">
        <v>18625.777777777777</v>
      </c>
      <c r="I208" s="16">
        <v>12115.333333333334</v>
      </c>
      <c r="J208" s="16">
        <v>14557</v>
      </c>
      <c r="K208" s="16">
        <v>0</v>
      </c>
      <c r="L208" s="16">
        <v>2776.5555555555557</v>
      </c>
      <c r="M208" s="16">
        <v>0</v>
      </c>
      <c r="N208" s="16">
        <v>9821.4444444444453</v>
      </c>
      <c r="O208" s="16">
        <v>5736.333333333333</v>
      </c>
      <c r="P208" s="16">
        <v>6058.8888888888887</v>
      </c>
      <c r="Q208" s="16">
        <v>11181.777777777777</v>
      </c>
      <c r="R208" s="16"/>
      <c r="S208" s="16"/>
      <c r="T208" s="16"/>
      <c r="U208" s="16"/>
      <c r="V208" s="16"/>
      <c r="W208" s="16"/>
      <c r="X208" s="16"/>
      <c r="Y208" s="16"/>
    </row>
    <row r="209" spans="1:17">
      <c r="A209">
        <v>6</v>
      </c>
      <c r="B209" s="4">
        <v>11</v>
      </c>
      <c r="C209" s="64">
        <v>184962.36363636365</v>
      </c>
      <c r="D209" s="64">
        <v>95418.363636363632</v>
      </c>
      <c r="E209" s="64">
        <v>74183.090909090912</v>
      </c>
      <c r="F209" s="64">
        <v>78918.363636363632</v>
      </c>
      <c r="G209" s="64">
        <v>62444.818181818184</v>
      </c>
      <c r="H209" s="16">
        <v>15239.272727272728</v>
      </c>
      <c r="I209" s="16">
        <v>9912.545454545454</v>
      </c>
      <c r="J209" s="16">
        <v>11910.272727272728</v>
      </c>
      <c r="K209" s="16">
        <v>0</v>
      </c>
      <c r="L209" s="16">
        <v>2271.7272727272725</v>
      </c>
      <c r="M209" s="16">
        <v>0</v>
      </c>
      <c r="N209" s="16">
        <v>8035.727272727273</v>
      </c>
      <c r="O209" s="16">
        <v>4693.363636363636</v>
      </c>
      <c r="P209" s="16">
        <v>4957.272727272727</v>
      </c>
      <c r="Q209" s="16">
        <v>9148.7272727272721</v>
      </c>
    </row>
    <row r="210" spans="1:17">
      <c r="A210">
        <v>7</v>
      </c>
      <c r="B210" s="4">
        <v>13</v>
      </c>
      <c r="C210" s="64">
        <v>156506.61538461538</v>
      </c>
      <c r="D210" s="64">
        <v>80738.61538461539</v>
      </c>
      <c r="E210" s="64">
        <v>62770.307692307695</v>
      </c>
      <c r="F210" s="64">
        <v>66777.076923076922</v>
      </c>
      <c r="G210" s="16">
        <v>52837.923076923078</v>
      </c>
      <c r="H210" s="16">
        <v>12894.76923076923</v>
      </c>
      <c r="I210" s="16">
        <v>8387.538461538461</v>
      </c>
      <c r="J210" s="16">
        <v>10077.923076923076</v>
      </c>
      <c r="K210" s="16">
        <v>0</v>
      </c>
      <c r="L210" s="16">
        <v>1922.2307692307693</v>
      </c>
      <c r="M210" s="16">
        <v>0</v>
      </c>
      <c r="N210" s="16">
        <v>6799.4615384615381</v>
      </c>
      <c r="O210" s="16">
        <v>3971.3076923076924</v>
      </c>
      <c r="P210" s="16">
        <v>4194.6153846153848</v>
      </c>
      <c r="Q210" s="16">
        <v>7741.2307692307695</v>
      </c>
    </row>
    <row r="211" spans="1:17">
      <c r="A211">
        <v>8</v>
      </c>
      <c r="B211" s="4">
        <v>15</v>
      </c>
      <c r="C211" s="64">
        <v>135639.06666666668</v>
      </c>
      <c r="D211" s="64">
        <v>69973.46666666666</v>
      </c>
      <c r="E211" s="16">
        <v>54400.933333333334</v>
      </c>
      <c r="F211" s="16">
        <v>57873.466666666667</v>
      </c>
      <c r="G211" s="16">
        <v>45792.866666666669</v>
      </c>
      <c r="H211" s="16">
        <v>11175.466666666667</v>
      </c>
      <c r="I211" s="16">
        <v>7269.2</v>
      </c>
      <c r="J211" s="16">
        <v>8734.2000000000007</v>
      </c>
      <c r="K211" s="16">
        <v>0</v>
      </c>
      <c r="L211" s="16">
        <v>1665.9333333333334</v>
      </c>
      <c r="M211" s="16">
        <v>0</v>
      </c>
      <c r="N211" s="16">
        <v>5892.8666666666668</v>
      </c>
      <c r="O211" s="16">
        <v>3441.8</v>
      </c>
      <c r="P211" s="16">
        <v>3635.3333333333335</v>
      </c>
      <c r="Q211" s="16">
        <v>6709.0666666666666</v>
      </c>
    </row>
    <row r="212" spans="1:17">
      <c r="A212">
        <v>9</v>
      </c>
      <c r="B212" s="4">
        <v>17</v>
      </c>
      <c r="C212" s="64">
        <v>119681.5294117647</v>
      </c>
      <c r="D212" s="64">
        <v>61741.294117647056</v>
      </c>
      <c r="E212" s="16">
        <v>48000.823529411762</v>
      </c>
      <c r="F212" s="16">
        <v>51064.823529411762</v>
      </c>
      <c r="G212" s="16">
        <v>40405.470588235294</v>
      </c>
      <c r="H212" s="16">
        <v>9860.7058823529405</v>
      </c>
      <c r="I212" s="16">
        <v>6414</v>
      </c>
      <c r="J212" s="16">
        <v>7706.6470588235297</v>
      </c>
      <c r="K212" s="16">
        <v>0</v>
      </c>
      <c r="L212" s="16">
        <v>1469.9411764705883</v>
      </c>
      <c r="M212" s="16">
        <v>0</v>
      </c>
      <c r="N212" s="16">
        <v>5199.588235294118</v>
      </c>
      <c r="O212" s="16">
        <v>3036.8823529411766</v>
      </c>
      <c r="P212" s="16">
        <v>3207.6470588235293</v>
      </c>
      <c r="Q212" s="16">
        <v>5919.7647058823532</v>
      </c>
    </row>
    <row r="213" spans="1:17">
      <c r="A213">
        <v>10</v>
      </c>
      <c r="B213" s="4">
        <v>19</v>
      </c>
      <c r="C213" s="64">
        <v>107083.47368421052</v>
      </c>
      <c r="D213" s="16">
        <v>55242.210526315786</v>
      </c>
      <c r="E213" s="16">
        <v>42948.105263157893</v>
      </c>
      <c r="F213" s="16">
        <v>45689.57894736842</v>
      </c>
      <c r="G213" s="16">
        <v>36152.26315789474</v>
      </c>
      <c r="H213" s="16">
        <v>8822.7368421052633</v>
      </c>
      <c r="I213" s="16">
        <v>5738.8421052631575</v>
      </c>
      <c r="J213" s="16">
        <v>6895.4210526315792</v>
      </c>
      <c r="K213" s="16">
        <v>0</v>
      </c>
      <c r="L213" s="16">
        <v>1315.2105263157894</v>
      </c>
      <c r="M213" s="16">
        <v>0</v>
      </c>
      <c r="N213" s="16">
        <v>4652.2631578947367</v>
      </c>
      <c r="O213" s="16">
        <v>2717.2105263157896</v>
      </c>
      <c r="P213" s="16">
        <v>2870</v>
      </c>
      <c r="Q213" s="16">
        <v>5296.6315789473683</v>
      </c>
    </row>
    <row r="214" spans="1:17">
      <c r="A214">
        <v>11</v>
      </c>
      <c r="B214" s="4">
        <v>21</v>
      </c>
      <c r="C214" s="64">
        <v>96885.047619047618</v>
      </c>
      <c r="D214" s="16">
        <v>49981.047619047618</v>
      </c>
      <c r="E214" s="16">
        <v>38857.809523809527</v>
      </c>
      <c r="F214" s="16">
        <v>41338.190476190473</v>
      </c>
      <c r="G214" s="16">
        <v>32709.190476190477</v>
      </c>
      <c r="H214" s="16">
        <v>7982.4761904761908</v>
      </c>
      <c r="I214" s="16">
        <v>5192.2857142857147</v>
      </c>
      <c r="J214" s="16">
        <v>6238.7142857142853</v>
      </c>
      <c r="K214" s="16">
        <v>0</v>
      </c>
      <c r="L214" s="16">
        <v>1189.952380952381</v>
      </c>
      <c r="M214" s="16">
        <v>0</v>
      </c>
      <c r="N214" s="16">
        <v>4209.1904761904761</v>
      </c>
      <c r="O214" s="16">
        <v>2458.4285714285716</v>
      </c>
      <c r="P214" s="16">
        <v>2596.6666666666665</v>
      </c>
      <c r="Q214" s="16">
        <v>4792.1904761904761</v>
      </c>
    </row>
    <row r="215" spans="1:17">
      <c r="A215">
        <v>12</v>
      </c>
      <c r="B215" s="4">
        <v>23</v>
      </c>
      <c r="C215" s="64">
        <v>88460.260869565216</v>
      </c>
      <c r="D215" s="16">
        <v>45634.869565217392</v>
      </c>
      <c r="E215" s="16">
        <v>35478.869565217392</v>
      </c>
      <c r="F215" s="16">
        <v>37743.565217391304</v>
      </c>
      <c r="G215" s="16">
        <v>29864.91304347826</v>
      </c>
      <c r="H215" s="16">
        <v>7288.347826086957</v>
      </c>
      <c r="I215" s="16">
        <v>4740.782608695652</v>
      </c>
      <c r="J215" s="16">
        <v>5696.217391304348</v>
      </c>
      <c r="K215" s="16">
        <v>0</v>
      </c>
      <c r="L215" s="16">
        <v>1086.4782608695652</v>
      </c>
      <c r="M215" s="16">
        <v>0</v>
      </c>
      <c r="N215" s="16">
        <v>3843.1739130434785</v>
      </c>
      <c r="O215" s="16">
        <v>2244.6521739130435</v>
      </c>
      <c r="P215" s="16">
        <v>2370.8695652173915</v>
      </c>
      <c r="Q215" s="16">
        <v>4375.478260869565</v>
      </c>
    </row>
    <row r="216" spans="1:17">
      <c r="A216">
        <v>13</v>
      </c>
      <c r="B216" s="4">
        <v>25</v>
      </c>
      <c r="C216" s="64">
        <v>81383.44</v>
      </c>
      <c r="D216" s="16">
        <v>41984.08</v>
      </c>
      <c r="E216" s="16">
        <v>32640.560000000001</v>
      </c>
      <c r="F216" s="16">
        <v>34724.080000000002</v>
      </c>
      <c r="G216" s="16">
        <v>27475.72</v>
      </c>
      <c r="H216" s="16">
        <v>6705.28</v>
      </c>
      <c r="I216" s="16">
        <v>4361.5200000000004</v>
      </c>
      <c r="J216" s="16">
        <v>5240.5200000000004</v>
      </c>
      <c r="K216" s="16">
        <v>0</v>
      </c>
      <c r="L216" s="16">
        <v>999.56</v>
      </c>
      <c r="M216" s="16">
        <v>0</v>
      </c>
      <c r="N216" s="16">
        <v>3535.72</v>
      </c>
      <c r="O216" s="16">
        <v>2065.08</v>
      </c>
      <c r="P216" s="16">
        <v>2181.1999999999998</v>
      </c>
      <c r="Q216" s="16">
        <v>4025.44</v>
      </c>
    </row>
    <row r="217" spans="1:17">
      <c r="A217">
        <v>14</v>
      </c>
      <c r="B217" s="4">
        <v>27</v>
      </c>
      <c r="C217" s="64">
        <v>75355.037037037036</v>
      </c>
      <c r="D217" s="16">
        <v>38874.148148148146</v>
      </c>
      <c r="E217" s="16">
        <v>30222.740740740741</v>
      </c>
      <c r="F217" s="16">
        <v>32151.925925925927</v>
      </c>
      <c r="G217" s="16">
        <v>25440.481481481482</v>
      </c>
      <c r="H217" s="16">
        <v>6208.5925925925922</v>
      </c>
      <c r="I217" s="16">
        <v>4038.4444444444443</v>
      </c>
      <c r="J217" s="16">
        <v>4852.333333333333</v>
      </c>
      <c r="K217" s="16">
        <v>0</v>
      </c>
      <c r="L217" s="16">
        <v>925.51851851851848</v>
      </c>
      <c r="M217" s="16">
        <v>0</v>
      </c>
      <c r="N217" s="16">
        <v>3273.8148148148148</v>
      </c>
      <c r="O217" s="16">
        <v>1912.1111111111111</v>
      </c>
      <c r="P217" s="16">
        <v>2019.6296296296296</v>
      </c>
      <c r="Q217" s="16">
        <v>3727.2592592592591</v>
      </c>
    </row>
    <row r="218" spans="1:17">
      <c r="A218">
        <v>15</v>
      </c>
      <c r="B218" s="4">
        <v>29</v>
      </c>
      <c r="C218" s="64">
        <v>70158.137931034478</v>
      </c>
      <c r="D218" s="16">
        <v>36193.172413793101</v>
      </c>
      <c r="E218" s="16">
        <v>28138.413793103449</v>
      </c>
      <c r="F218" s="16">
        <v>29934.551724137931</v>
      </c>
      <c r="G218" s="16">
        <v>23685.96551724138</v>
      </c>
      <c r="H218" s="16">
        <v>5780.4137931034484</v>
      </c>
      <c r="I218" s="16">
        <v>3759.9310344827586</v>
      </c>
      <c r="J218" s="16">
        <v>4517.6896551724139</v>
      </c>
      <c r="K218" s="16">
        <v>0</v>
      </c>
      <c r="L218" s="16">
        <v>861.68965517241384</v>
      </c>
      <c r="M218" s="16">
        <v>0</v>
      </c>
      <c r="N218" s="16">
        <v>3048.0344827586205</v>
      </c>
      <c r="O218" s="16">
        <v>1780.2413793103449</v>
      </c>
      <c r="P218" s="16">
        <v>1880.344827586207</v>
      </c>
      <c r="Q218" s="16">
        <v>3470.2068965517242</v>
      </c>
    </row>
    <row r="219" spans="1:17">
      <c r="A219">
        <v>16</v>
      </c>
      <c r="B219" s="4">
        <v>31</v>
      </c>
      <c r="C219" s="64">
        <v>65631.806451612909</v>
      </c>
      <c r="D219" s="16">
        <v>33858.129032258068</v>
      </c>
      <c r="E219" s="16">
        <v>26323.032258064515</v>
      </c>
      <c r="F219" s="16">
        <v>28003.290322580644</v>
      </c>
      <c r="G219" s="16">
        <v>22157.83870967742</v>
      </c>
      <c r="H219" s="16">
        <v>5407.4838709677415</v>
      </c>
      <c r="I219" s="16">
        <v>3517.3548387096776</v>
      </c>
      <c r="J219" s="16">
        <v>4226.2258064516127</v>
      </c>
      <c r="K219" s="16">
        <v>0</v>
      </c>
      <c r="L219" s="16">
        <v>806.09677419354841</v>
      </c>
      <c r="M219" s="16">
        <v>0</v>
      </c>
      <c r="N219" s="16">
        <v>2851.3870967741937</v>
      </c>
      <c r="O219" s="16">
        <v>1665.3870967741937</v>
      </c>
      <c r="P219" s="16">
        <v>1759.0322580645161</v>
      </c>
      <c r="Q219" s="16">
        <v>3246.3225806451615</v>
      </c>
    </row>
    <row r="220" spans="1:17">
      <c r="A220">
        <v>17</v>
      </c>
      <c r="B220" s="4">
        <v>33</v>
      </c>
      <c r="C220" s="64">
        <v>61654.121212121216</v>
      </c>
      <c r="D220" s="16">
        <v>31806.121212121212</v>
      </c>
      <c r="E220" s="16">
        <v>24727.696969696968</v>
      </c>
      <c r="F220" s="16">
        <v>26306.121212121212</v>
      </c>
      <c r="G220" s="16">
        <v>20814.939393939392</v>
      </c>
      <c r="H220" s="16">
        <v>5079.757575757576</v>
      </c>
      <c r="I220" s="16">
        <v>3304.181818181818</v>
      </c>
      <c r="J220" s="16">
        <v>3970.090909090909</v>
      </c>
      <c r="K220" s="16">
        <v>0</v>
      </c>
      <c r="L220" s="16">
        <v>757.24242424242425</v>
      </c>
      <c r="M220" s="16">
        <v>0</v>
      </c>
      <c r="N220" s="16">
        <v>2678.5757575757575</v>
      </c>
      <c r="O220" s="16">
        <v>1564.4545454545455</v>
      </c>
      <c r="P220" s="16">
        <v>1652.4242424242425</v>
      </c>
      <c r="Q220" s="16">
        <v>3049.5757575757575</v>
      </c>
    </row>
    <row r="221" spans="1:17">
      <c r="A221">
        <v>18</v>
      </c>
      <c r="B221" s="4">
        <v>35</v>
      </c>
      <c r="C221" s="64">
        <v>58131.028571428571</v>
      </c>
      <c r="D221" s="16">
        <v>29988.628571428573</v>
      </c>
      <c r="E221" s="16">
        <v>23314.685714285715</v>
      </c>
      <c r="F221" s="16">
        <v>24802.914285714287</v>
      </c>
      <c r="G221" s="16">
        <v>19625.514285714286</v>
      </c>
      <c r="H221" s="16">
        <v>4789.4857142857145</v>
      </c>
      <c r="I221" s="16">
        <v>3115.3714285714286</v>
      </c>
      <c r="J221" s="16">
        <v>3743.2285714285713</v>
      </c>
      <c r="K221" s="16">
        <v>0</v>
      </c>
      <c r="L221" s="16">
        <v>713.97142857142853</v>
      </c>
      <c r="M221" s="16">
        <v>0</v>
      </c>
      <c r="N221" s="16">
        <v>2525.5142857142855</v>
      </c>
      <c r="O221" s="16">
        <v>1475.0571428571429</v>
      </c>
      <c r="P221" s="16">
        <v>1558</v>
      </c>
      <c r="Q221" s="16">
        <v>2875.3142857142857</v>
      </c>
    </row>
    <row r="222" spans="1:17">
      <c r="B222" s="4">
        <v>37</v>
      </c>
      <c r="C222" s="16">
        <v>54988.810810810814</v>
      </c>
      <c r="D222" s="16">
        <v>28367.62162162162</v>
      </c>
      <c r="E222" s="16">
        <v>22054.432432432433</v>
      </c>
      <c r="F222" s="16">
        <v>23462.216216216217</v>
      </c>
      <c r="G222" s="16">
        <v>18564.675675675677</v>
      </c>
      <c r="H222" s="16">
        <v>4530.594594594595</v>
      </c>
      <c r="I222" s="16">
        <v>2946.9729729729729</v>
      </c>
      <c r="J222" s="16">
        <v>3540.8918918918921</v>
      </c>
      <c r="K222" s="16">
        <v>0</v>
      </c>
      <c r="L222" s="16">
        <v>675.37837837837833</v>
      </c>
      <c r="M222" s="16">
        <v>0</v>
      </c>
      <c r="N222" s="16">
        <v>2389</v>
      </c>
      <c r="O222" s="16">
        <v>1395.3243243243244</v>
      </c>
      <c r="P222" s="16">
        <v>1473.7837837837837</v>
      </c>
      <c r="Q222" s="16">
        <v>2719.8918918918921</v>
      </c>
    </row>
    <row r="223" spans="1:17">
      <c r="C223" s="16"/>
      <c r="D223" s="16"/>
      <c r="E223" s="16"/>
      <c r="F223" s="16"/>
      <c r="G223" s="16"/>
      <c r="H223" s="16"/>
      <c r="I223" s="16"/>
      <c r="J223" s="16"/>
      <c r="K223" s="16"/>
      <c r="L223" s="16"/>
      <c r="M223" s="16"/>
      <c r="N223" s="16"/>
      <c r="O223" s="16"/>
      <c r="P223" s="16"/>
      <c r="Q223" s="16"/>
    </row>
    <row r="225" spans="1:17">
      <c r="B225" s="16"/>
      <c r="C225" s="16" t="s">
        <v>30</v>
      </c>
      <c r="D225" s="16" t="s">
        <v>4</v>
      </c>
      <c r="E225" s="16" t="s">
        <v>31</v>
      </c>
      <c r="F225" s="16" t="s">
        <v>6</v>
      </c>
      <c r="G225" s="16" t="s">
        <v>32</v>
      </c>
      <c r="H225" s="16" t="s">
        <v>33</v>
      </c>
      <c r="I225" s="16" t="s">
        <v>34</v>
      </c>
      <c r="J225" s="16" t="s">
        <v>10</v>
      </c>
      <c r="K225" s="16" t="s">
        <v>35</v>
      </c>
      <c r="L225" s="16" t="s">
        <v>36</v>
      </c>
      <c r="M225" s="16" t="s">
        <v>37</v>
      </c>
      <c r="N225" s="16" t="s">
        <v>136</v>
      </c>
      <c r="O225" s="16" t="s">
        <v>138</v>
      </c>
      <c r="P225" s="16"/>
      <c r="Q225" s="16"/>
    </row>
    <row r="226" spans="1:17">
      <c r="B226" s="16" t="s">
        <v>20</v>
      </c>
      <c r="C226" s="16">
        <v>20</v>
      </c>
      <c r="D226" s="16">
        <v>10</v>
      </c>
      <c r="E226" s="16">
        <v>9</v>
      </c>
      <c r="F226" s="16">
        <v>7</v>
      </c>
      <c r="G226" s="16">
        <v>7</v>
      </c>
      <c r="H226" s="16">
        <v>2</v>
      </c>
      <c r="I226" s="16">
        <v>1</v>
      </c>
      <c r="J226" s="16">
        <v>1</v>
      </c>
      <c r="K226" s="16"/>
      <c r="L226" s="16"/>
      <c r="M226" s="16"/>
      <c r="N226" s="16">
        <v>1</v>
      </c>
      <c r="O226" s="16">
        <v>1</v>
      </c>
      <c r="P226" s="16">
        <f>SUM(C226:O226)</f>
        <v>59</v>
      </c>
      <c r="Q226" s="16"/>
    </row>
    <row r="227" spans="1:17">
      <c r="A227">
        <v>1</v>
      </c>
      <c r="B227" s="4">
        <v>1</v>
      </c>
      <c r="C227" s="64">
        <v>2321609</v>
      </c>
      <c r="D227" s="64">
        <v>1203572</v>
      </c>
      <c r="E227" s="64">
        <v>1053221</v>
      </c>
      <c r="F227" s="64">
        <v>875712</v>
      </c>
      <c r="G227" s="64">
        <v>813634</v>
      </c>
      <c r="H227" s="64">
        <v>236596</v>
      </c>
      <c r="I227" s="64">
        <v>132542</v>
      </c>
      <c r="J227" s="64">
        <v>175431</v>
      </c>
      <c r="K227" s="16">
        <v>0</v>
      </c>
      <c r="L227" s="16">
        <v>24052</v>
      </c>
      <c r="M227" s="16">
        <v>0</v>
      </c>
      <c r="N227" s="64">
        <v>91063</v>
      </c>
      <c r="O227" s="64">
        <v>85117</v>
      </c>
      <c r="P227" s="16"/>
    </row>
    <row r="228" spans="1:17">
      <c r="A228">
        <v>2</v>
      </c>
      <c r="B228" s="4">
        <v>3</v>
      </c>
      <c r="C228" s="64">
        <v>773869.66666666663</v>
      </c>
      <c r="D228" s="64">
        <v>401190.66666666669</v>
      </c>
      <c r="E228" s="64">
        <v>351073.66666666669</v>
      </c>
      <c r="F228" s="64">
        <v>291904</v>
      </c>
      <c r="G228" s="64">
        <v>271211.33333333331</v>
      </c>
      <c r="H228" s="64">
        <v>78865.333333333328</v>
      </c>
      <c r="I228" s="16">
        <v>44180.666666666664</v>
      </c>
      <c r="J228" s="16">
        <v>58477</v>
      </c>
      <c r="K228" s="16">
        <v>0</v>
      </c>
      <c r="L228" s="16">
        <v>8017.333333333333</v>
      </c>
      <c r="M228" s="16">
        <v>0</v>
      </c>
      <c r="N228" s="16">
        <v>30354.333333333332</v>
      </c>
      <c r="O228" s="16">
        <v>28372.333333333332</v>
      </c>
      <c r="P228" s="16"/>
    </row>
    <row r="229" spans="1:17">
      <c r="A229">
        <v>3</v>
      </c>
      <c r="B229" s="4">
        <v>5</v>
      </c>
      <c r="C229" s="64">
        <v>464321.8</v>
      </c>
      <c r="D229" s="64">
        <v>240714.4</v>
      </c>
      <c r="E229" s="64">
        <v>210644.2</v>
      </c>
      <c r="F229" s="64">
        <v>175142.39999999999</v>
      </c>
      <c r="G229" s="64">
        <v>162726.79999999999</v>
      </c>
      <c r="H229" s="16">
        <v>47319.199999999997</v>
      </c>
      <c r="I229" s="16">
        <v>26508.400000000001</v>
      </c>
      <c r="J229" s="16">
        <v>35086.199999999997</v>
      </c>
      <c r="K229" s="16">
        <v>0</v>
      </c>
      <c r="L229" s="16">
        <v>4810.3999999999996</v>
      </c>
      <c r="M229" s="16">
        <v>0</v>
      </c>
      <c r="N229" s="16">
        <v>18212.599999999999</v>
      </c>
      <c r="O229" s="16">
        <v>17023.400000000001</v>
      </c>
      <c r="P229" s="16"/>
    </row>
    <row r="230" spans="1:17">
      <c r="A230">
        <v>4</v>
      </c>
      <c r="B230" s="4">
        <v>7</v>
      </c>
      <c r="C230" s="64">
        <v>331658.42857142858</v>
      </c>
      <c r="D230" s="64">
        <v>171938.85714285713</v>
      </c>
      <c r="E230" s="64">
        <v>150460.14285714287</v>
      </c>
      <c r="F230" s="64">
        <v>125101.71428571429</v>
      </c>
      <c r="G230" s="64">
        <v>116233.42857142857</v>
      </c>
      <c r="H230" s="16">
        <v>33799.428571428572</v>
      </c>
      <c r="I230" s="16">
        <v>18934.571428571428</v>
      </c>
      <c r="J230" s="16">
        <v>25061.571428571428</v>
      </c>
      <c r="K230" s="16">
        <v>0</v>
      </c>
      <c r="L230" s="16">
        <v>3436</v>
      </c>
      <c r="M230" s="16">
        <v>0</v>
      </c>
      <c r="N230" s="16">
        <v>13009</v>
      </c>
      <c r="O230" s="16">
        <v>12159.571428571429</v>
      </c>
      <c r="P230" s="16"/>
    </row>
    <row r="231" spans="1:17">
      <c r="A231">
        <v>5</v>
      </c>
      <c r="B231" s="4">
        <v>9</v>
      </c>
      <c r="C231" s="64">
        <v>257956.55555555556</v>
      </c>
      <c r="D231" s="64">
        <v>133730.22222222222</v>
      </c>
      <c r="E231" s="64">
        <v>117024.55555555556</v>
      </c>
      <c r="F231" s="64">
        <v>97301.333333333328</v>
      </c>
      <c r="G231" s="64">
        <v>90403.777777777781</v>
      </c>
      <c r="H231" s="16">
        <v>26288.444444444445</v>
      </c>
      <c r="I231" s="16">
        <v>14726.888888888889</v>
      </c>
      <c r="J231" s="16">
        <v>19492.333333333332</v>
      </c>
      <c r="K231" s="16">
        <v>0</v>
      </c>
      <c r="L231" s="16">
        <v>2672.4444444444443</v>
      </c>
      <c r="M231" s="16">
        <v>0</v>
      </c>
      <c r="N231" s="16">
        <v>10118.111111111111</v>
      </c>
      <c r="O231" s="16">
        <v>9457.4444444444453</v>
      </c>
      <c r="P231" s="16"/>
    </row>
    <row r="232" spans="1:17">
      <c r="A232">
        <v>6</v>
      </c>
      <c r="B232" s="4">
        <v>11</v>
      </c>
      <c r="C232" s="64">
        <v>211055.36363636365</v>
      </c>
      <c r="D232" s="64">
        <v>109415.63636363637</v>
      </c>
      <c r="E232" s="64">
        <v>95747.363636363632</v>
      </c>
      <c r="F232" s="64">
        <v>79610.181818181823</v>
      </c>
      <c r="G232" s="64">
        <v>73966.727272727279</v>
      </c>
      <c r="H232" s="16">
        <v>21508.727272727272</v>
      </c>
      <c r="I232" s="16">
        <v>12049.272727272728</v>
      </c>
      <c r="J232" s="16">
        <v>15948.272727272728</v>
      </c>
      <c r="K232" s="16">
        <v>0</v>
      </c>
      <c r="L232" s="16">
        <v>2186.5454545454545</v>
      </c>
      <c r="M232" s="16">
        <v>0</v>
      </c>
      <c r="N232" s="16">
        <v>8278.454545454546</v>
      </c>
      <c r="O232" s="16">
        <v>7737.909090909091</v>
      </c>
      <c r="P232" s="16"/>
    </row>
    <row r="233" spans="1:17">
      <c r="A233">
        <v>7</v>
      </c>
      <c r="B233" s="4">
        <v>13</v>
      </c>
      <c r="C233" s="64">
        <v>178585.30769230769</v>
      </c>
      <c r="D233" s="64">
        <v>92582.461538461532</v>
      </c>
      <c r="E233" s="64">
        <v>81017</v>
      </c>
      <c r="F233" s="64">
        <v>67362.461538461532</v>
      </c>
      <c r="G233" s="64">
        <v>62587.230769230766</v>
      </c>
      <c r="H233" s="16">
        <v>18199.692307692309</v>
      </c>
      <c r="I233" s="16">
        <v>10195.538461538461</v>
      </c>
      <c r="J233" s="16">
        <v>13494.692307692309</v>
      </c>
      <c r="K233" s="16">
        <v>0</v>
      </c>
      <c r="L233" s="16">
        <v>1850.1538461538462</v>
      </c>
      <c r="M233" s="16">
        <v>0</v>
      </c>
      <c r="N233" s="16">
        <v>7004.8461538461543</v>
      </c>
      <c r="O233" s="16">
        <v>6547.4615384615381</v>
      </c>
      <c r="P233" s="16"/>
    </row>
    <row r="234" spans="1:17">
      <c r="A234">
        <v>8</v>
      </c>
      <c r="B234" s="4">
        <v>15</v>
      </c>
      <c r="C234" s="64">
        <v>154773.93333333332</v>
      </c>
      <c r="D234" s="64">
        <v>80238.133333333331</v>
      </c>
      <c r="E234" s="64">
        <v>70214.733333333337</v>
      </c>
      <c r="F234" s="16">
        <v>58380.800000000003</v>
      </c>
      <c r="G234" s="16">
        <v>54242.26666666667</v>
      </c>
      <c r="H234" s="16">
        <v>15773.066666666668</v>
      </c>
      <c r="I234" s="16">
        <v>8836.1333333333332</v>
      </c>
      <c r="J234" s="16">
        <v>11695.4</v>
      </c>
      <c r="K234" s="16">
        <v>0</v>
      </c>
      <c r="L234" s="16">
        <v>1603.4666666666667</v>
      </c>
      <c r="M234" s="16">
        <v>0</v>
      </c>
      <c r="N234" s="16">
        <v>6070.8666666666668</v>
      </c>
      <c r="O234" s="16">
        <v>5674.4666666666662</v>
      </c>
      <c r="P234" s="16"/>
    </row>
    <row r="235" spans="1:17">
      <c r="A235">
        <v>9</v>
      </c>
      <c r="B235" s="4">
        <v>17</v>
      </c>
      <c r="C235" s="64">
        <v>136565.23529411765</v>
      </c>
      <c r="D235" s="64">
        <v>70798.352941176476</v>
      </c>
      <c r="E235" s="64">
        <v>61954.176470588238</v>
      </c>
      <c r="F235" s="16">
        <v>51512.470588235294</v>
      </c>
      <c r="G235" s="16">
        <v>47860.823529411762</v>
      </c>
      <c r="H235" s="16">
        <v>13917.411764705883</v>
      </c>
      <c r="I235" s="16">
        <v>7796.588235294118</v>
      </c>
      <c r="J235" s="16">
        <v>10319.470588235294</v>
      </c>
      <c r="K235" s="16">
        <v>0</v>
      </c>
      <c r="L235" s="16">
        <v>1414.8235294117646</v>
      </c>
      <c r="M235" s="16">
        <v>0</v>
      </c>
      <c r="N235" s="16">
        <v>5356.6470588235297</v>
      </c>
      <c r="O235" s="16">
        <v>5006.8823529411766</v>
      </c>
      <c r="P235" s="16"/>
    </row>
    <row r="236" spans="1:17">
      <c r="A236">
        <v>10</v>
      </c>
      <c r="B236" s="4">
        <v>19</v>
      </c>
      <c r="C236" s="64">
        <v>122189.94736842105</v>
      </c>
      <c r="D236" s="64">
        <v>63345.894736842107</v>
      </c>
      <c r="E236" s="16">
        <v>55432.684210526313</v>
      </c>
      <c r="F236" s="16">
        <v>46090.105263157893</v>
      </c>
      <c r="G236" s="16">
        <v>42822.84210526316</v>
      </c>
      <c r="H236" s="16">
        <v>12452.421052631578</v>
      </c>
      <c r="I236" s="16">
        <v>6975.894736842105</v>
      </c>
      <c r="J236" s="16">
        <v>9233.21052631579</v>
      </c>
      <c r="K236" s="16">
        <v>0</v>
      </c>
      <c r="L236" s="16">
        <v>1265.8947368421052</v>
      </c>
      <c r="M236" s="16">
        <v>0</v>
      </c>
      <c r="N236" s="16">
        <v>4792.7894736842109</v>
      </c>
      <c r="O236" s="16">
        <v>4479.8421052631575</v>
      </c>
      <c r="P236" s="16"/>
    </row>
    <row r="237" spans="1:17">
      <c r="A237">
        <v>11</v>
      </c>
      <c r="B237" s="4">
        <v>21</v>
      </c>
      <c r="C237" s="64">
        <v>110552.80952380953</v>
      </c>
      <c r="D237" s="16">
        <v>57312.952380952382</v>
      </c>
      <c r="E237" s="16">
        <v>50153.380952380954</v>
      </c>
      <c r="F237" s="16">
        <v>41700.571428571428</v>
      </c>
      <c r="G237" s="16">
        <v>38744.476190476191</v>
      </c>
      <c r="H237" s="16">
        <v>11266.476190476191</v>
      </c>
      <c r="I237" s="16">
        <v>6311.5238095238092</v>
      </c>
      <c r="J237" s="16">
        <v>8353.8571428571431</v>
      </c>
      <c r="K237" s="16">
        <v>0</v>
      </c>
      <c r="L237" s="16">
        <v>1145.3333333333333</v>
      </c>
      <c r="M237" s="16">
        <v>0</v>
      </c>
      <c r="N237" s="16">
        <v>4336.333333333333</v>
      </c>
      <c r="O237" s="16">
        <v>4053.1904761904761</v>
      </c>
      <c r="P237" s="16"/>
    </row>
    <row r="238" spans="1:17">
      <c r="A238">
        <v>12</v>
      </c>
      <c r="B238" s="4">
        <v>23</v>
      </c>
      <c r="C238" s="64">
        <v>100939.52173913043</v>
      </c>
      <c r="D238" s="16">
        <v>52329.217391304344</v>
      </c>
      <c r="E238" s="16">
        <v>45792.217391304344</v>
      </c>
      <c r="F238" s="16">
        <v>38074.434782608696</v>
      </c>
      <c r="G238" s="16">
        <v>35375.391304347824</v>
      </c>
      <c r="H238" s="16">
        <v>10286.782608695652</v>
      </c>
      <c r="I238" s="16">
        <v>5762.695652173913</v>
      </c>
      <c r="J238" s="16">
        <v>7627.434782608696</v>
      </c>
      <c r="K238" s="16">
        <v>0</v>
      </c>
      <c r="L238" s="16">
        <v>1045.7391304347825</v>
      </c>
      <c r="M238" s="16">
        <v>0</v>
      </c>
      <c r="N238" s="16">
        <v>3959.2608695652175</v>
      </c>
      <c r="O238" s="16">
        <v>3700.7391304347825</v>
      </c>
      <c r="P238" s="16"/>
    </row>
    <row r="239" spans="1:17">
      <c r="A239">
        <v>13</v>
      </c>
      <c r="B239" s="4">
        <v>25</v>
      </c>
      <c r="C239" s="64">
        <v>92864.36</v>
      </c>
      <c r="D239" s="16">
        <v>48142.879999999997</v>
      </c>
      <c r="E239" s="16">
        <v>42128.84</v>
      </c>
      <c r="F239" s="16">
        <v>35028.480000000003</v>
      </c>
      <c r="G239" s="16">
        <v>32545.360000000001</v>
      </c>
      <c r="H239" s="16">
        <v>9463.84</v>
      </c>
      <c r="I239" s="16">
        <v>5301.68</v>
      </c>
      <c r="J239" s="16">
        <v>7017.24</v>
      </c>
      <c r="K239" s="16">
        <v>0</v>
      </c>
      <c r="L239" s="16">
        <v>962.08</v>
      </c>
      <c r="M239" s="16">
        <v>0</v>
      </c>
      <c r="N239" s="16">
        <v>3642.52</v>
      </c>
      <c r="O239" s="16">
        <v>3404.68</v>
      </c>
      <c r="P239" s="16"/>
    </row>
    <row r="240" spans="1:17">
      <c r="A240">
        <v>14</v>
      </c>
      <c r="B240" s="4">
        <v>27</v>
      </c>
      <c r="C240" s="64">
        <v>85985.518518518526</v>
      </c>
      <c r="D240" s="16">
        <v>44576.740740740737</v>
      </c>
      <c r="E240" s="16">
        <v>39008.185185185182</v>
      </c>
      <c r="F240" s="16">
        <v>32433.777777777777</v>
      </c>
      <c r="G240" s="16">
        <v>30134.592592592591</v>
      </c>
      <c r="H240" s="16">
        <v>8762.8148148148157</v>
      </c>
      <c r="I240" s="16">
        <v>4908.9629629629626</v>
      </c>
      <c r="J240" s="16">
        <v>6497.4444444444443</v>
      </c>
      <c r="K240" s="16">
        <v>0</v>
      </c>
      <c r="L240" s="16">
        <v>890.81481481481478</v>
      </c>
      <c r="M240" s="16">
        <v>0</v>
      </c>
      <c r="N240" s="16">
        <v>3372.7037037037039</v>
      </c>
      <c r="O240" s="16">
        <v>3152.4814814814813</v>
      </c>
      <c r="P240" s="16"/>
    </row>
    <row r="241" spans="1:16">
      <c r="A241">
        <v>15</v>
      </c>
      <c r="B241" s="4">
        <v>29</v>
      </c>
      <c r="C241" s="64">
        <v>80055.482758620696</v>
      </c>
      <c r="D241" s="16">
        <v>41502.482758620688</v>
      </c>
      <c r="E241" s="16">
        <v>36317.965517241377</v>
      </c>
      <c r="F241" s="16">
        <v>30196.96551724138</v>
      </c>
      <c r="G241" s="16">
        <v>28056.344827586207</v>
      </c>
      <c r="H241" s="16">
        <v>8158.4827586206893</v>
      </c>
      <c r="I241" s="16">
        <v>4570.4137931034484</v>
      </c>
      <c r="J241" s="16">
        <v>6049.3448275862065</v>
      </c>
      <c r="K241" s="16">
        <v>0</v>
      </c>
      <c r="L241" s="16">
        <v>829.37931034482756</v>
      </c>
      <c r="M241" s="16">
        <v>0</v>
      </c>
      <c r="N241" s="16">
        <v>3140.1034482758619</v>
      </c>
      <c r="O241" s="16">
        <v>2935.0689655172414</v>
      </c>
      <c r="P241" s="16"/>
    </row>
    <row r="242" spans="1:16">
      <c r="A242">
        <v>16</v>
      </c>
      <c r="B242" s="4">
        <v>31</v>
      </c>
      <c r="C242" s="64">
        <v>74890.612903225803</v>
      </c>
      <c r="D242" s="16">
        <v>38824.903225806454</v>
      </c>
      <c r="E242" s="16">
        <v>33974.870967741932</v>
      </c>
      <c r="F242" s="16">
        <v>28248.774193548386</v>
      </c>
      <c r="G242" s="16">
        <v>26246.258064516129</v>
      </c>
      <c r="H242" s="16">
        <v>7632.1290322580644</v>
      </c>
      <c r="I242" s="16">
        <v>4275.5483870967746</v>
      </c>
      <c r="J242" s="16">
        <v>5659.0645161290322</v>
      </c>
      <c r="K242" s="16">
        <v>0</v>
      </c>
      <c r="L242" s="16">
        <v>775.87096774193549</v>
      </c>
      <c r="M242" s="16">
        <v>0</v>
      </c>
      <c r="N242" s="16">
        <v>2937.516129032258</v>
      </c>
      <c r="O242" s="16">
        <v>2745.7096774193546</v>
      </c>
      <c r="P242" s="16"/>
    </row>
    <row r="243" spans="1:16">
      <c r="A243">
        <v>17</v>
      </c>
      <c r="B243" s="4">
        <v>33</v>
      </c>
      <c r="C243" s="64">
        <v>70351.787878787873</v>
      </c>
      <c r="D243" s="16">
        <v>36471.878787878784</v>
      </c>
      <c r="E243" s="16">
        <v>31915.78787878788</v>
      </c>
      <c r="F243" s="16">
        <v>26536.727272727272</v>
      </c>
      <c r="G243" s="16">
        <v>24655.575757575756</v>
      </c>
      <c r="H243" s="16">
        <v>7169.575757575758</v>
      </c>
      <c r="I243" s="16">
        <v>4016.4242424242425</v>
      </c>
      <c r="J243" s="16">
        <v>5316.090909090909</v>
      </c>
      <c r="K243" s="16">
        <v>0</v>
      </c>
      <c r="L243" s="16">
        <v>728.84848484848487</v>
      </c>
      <c r="M243" s="16">
        <v>0</v>
      </c>
      <c r="N243" s="16">
        <v>2759.4848484848485</v>
      </c>
      <c r="O243" s="16">
        <v>2579.3030303030305</v>
      </c>
      <c r="P243" s="16"/>
    </row>
    <row r="244" spans="1:16">
      <c r="A244">
        <v>18</v>
      </c>
      <c r="B244" s="4">
        <v>35</v>
      </c>
      <c r="C244" s="64">
        <v>66331.685714285719</v>
      </c>
      <c r="D244" s="16">
        <v>34387.771428571432</v>
      </c>
      <c r="E244" s="16">
        <v>30092.028571428571</v>
      </c>
      <c r="F244" s="16">
        <v>25020.342857142856</v>
      </c>
      <c r="G244" s="16">
        <v>23246.685714285715</v>
      </c>
      <c r="H244" s="16">
        <v>6759.8857142857141</v>
      </c>
      <c r="I244" s="16">
        <v>3786.9142857142856</v>
      </c>
      <c r="J244" s="16">
        <v>5012.3142857142857</v>
      </c>
      <c r="K244" s="16">
        <v>0</v>
      </c>
      <c r="L244" s="16">
        <v>687.2</v>
      </c>
      <c r="M244" s="16">
        <v>0</v>
      </c>
      <c r="N244" s="16">
        <v>2601.8000000000002</v>
      </c>
      <c r="O244" s="16">
        <v>2431.9142857142856</v>
      </c>
      <c r="P244" s="16"/>
    </row>
    <row r="245" spans="1:16">
      <c r="A245">
        <v>19</v>
      </c>
      <c r="B245" s="4">
        <v>37</v>
      </c>
      <c r="C245" s="64">
        <v>62746.189189189186</v>
      </c>
      <c r="D245" s="16">
        <v>32528.972972972973</v>
      </c>
      <c r="E245" s="16">
        <v>28465.432432432433</v>
      </c>
      <c r="F245" s="16">
        <v>23667.891891891893</v>
      </c>
      <c r="G245" s="16">
        <v>21990.108108108107</v>
      </c>
      <c r="H245" s="16">
        <v>6394.4864864864867</v>
      </c>
      <c r="I245" s="16">
        <v>3582.2162162162163</v>
      </c>
      <c r="J245" s="16">
        <v>4741.3783783783783</v>
      </c>
      <c r="K245" s="16">
        <v>0</v>
      </c>
      <c r="L245" s="16">
        <v>650.05405405405406</v>
      </c>
      <c r="M245" s="16">
        <v>0</v>
      </c>
      <c r="N245" s="16">
        <v>2461.1621621621621</v>
      </c>
      <c r="O245" s="16">
        <v>2300.4594594594596</v>
      </c>
      <c r="P245" s="16"/>
    </row>
    <row r="246" spans="1:16">
      <c r="A246">
        <v>20</v>
      </c>
      <c r="B246" s="4">
        <v>39</v>
      </c>
      <c r="C246" s="64">
        <v>59528.435897435898</v>
      </c>
      <c r="D246" s="16">
        <v>30860.820512820512</v>
      </c>
      <c r="E246" s="16">
        <v>27005.666666666668</v>
      </c>
      <c r="F246" s="16">
        <v>22454.153846153848</v>
      </c>
      <c r="G246" s="16">
        <v>20862.410256410258</v>
      </c>
      <c r="H246" s="16">
        <v>6066.5641025641025</v>
      </c>
      <c r="I246" s="16">
        <v>3398.5128205128203</v>
      </c>
      <c r="J246" s="16">
        <v>4498.2307692307695</v>
      </c>
      <c r="K246" s="16">
        <v>0</v>
      </c>
      <c r="L246" s="16">
        <v>616.71794871794873</v>
      </c>
      <c r="M246" s="16">
        <v>0</v>
      </c>
      <c r="N246" s="16">
        <v>2334.9487179487178</v>
      </c>
      <c r="O246" s="16">
        <v>2182.4871794871797</v>
      </c>
      <c r="P246" s="16"/>
    </row>
    <row r="247" spans="1:16">
      <c r="A247" s="16"/>
      <c r="B247" s="16"/>
      <c r="C247" s="16"/>
      <c r="D247" s="16"/>
      <c r="E247" s="16"/>
      <c r="F247" s="16"/>
      <c r="G247" s="16"/>
      <c r="H247" s="16"/>
      <c r="I247" s="16"/>
      <c r="J247" s="16"/>
      <c r="K247" s="16"/>
      <c r="L247" s="16"/>
      <c r="M247" s="16"/>
      <c r="N247" s="16"/>
      <c r="O247" s="16"/>
      <c r="P247" s="16"/>
    </row>
    <row r="248" spans="1:16">
      <c r="B248" s="16"/>
      <c r="C248" s="16" t="s">
        <v>30</v>
      </c>
      <c r="D248" s="16" t="s">
        <v>4</v>
      </c>
      <c r="E248" s="16" t="s">
        <v>31</v>
      </c>
      <c r="F248" s="16" t="s">
        <v>6</v>
      </c>
      <c r="G248" s="16" t="s">
        <v>32</v>
      </c>
      <c r="H248" s="16" t="s">
        <v>33</v>
      </c>
      <c r="I248" s="16" t="s">
        <v>34</v>
      </c>
      <c r="J248" s="16" t="s">
        <v>10</v>
      </c>
      <c r="K248" s="16" t="s">
        <v>35</v>
      </c>
      <c r="L248" s="16" t="s">
        <v>36</v>
      </c>
      <c r="M248" s="16" t="s">
        <v>37</v>
      </c>
      <c r="N248" s="16" t="s">
        <v>140</v>
      </c>
      <c r="O248" s="16"/>
      <c r="P248" s="16"/>
    </row>
    <row r="249" spans="1:16">
      <c r="B249" s="16" t="s">
        <v>21</v>
      </c>
      <c r="C249" s="16">
        <v>16</v>
      </c>
      <c r="D249" s="16">
        <v>8</v>
      </c>
      <c r="E249" s="16">
        <v>7</v>
      </c>
      <c r="F249" s="16">
        <v>6</v>
      </c>
      <c r="G249" s="16">
        <v>8</v>
      </c>
      <c r="H249" s="16">
        <v>2</v>
      </c>
      <c r="I249" s="16">
        <v>1</v>
      </c>
      <c r="J249" s="16">
        <v>1</v>
      </c>
      <c r="K249" s="16"/>
      <c r="L249" s="16"/>
      <c r="M249" s="16"/>
      <c r="N249" s="16"/>
      <c r="O249" s="16">
        <f>SUM(C249:N249)</f>
        <v>49</v>
      </c>
      <c r="P249" s="16"/>
    </row>
    <row r="250" spans="1:16">
      <c r="A250">
        <v>1</v>
      </c>
      <c r="B250" s="4">
        <v>1</v>
      </c>
      <c r="C250" s="64">
        <v>1847986</v>
      </c>
      <c r="D250" s="64">
        <v>939795</v>
      </c>
      <c r="E250" s="64">
        <v>816047</v>
      </c>
      <c r="F250" s="64">
        <v>700127</v>
      </c>
      <c r="G250" s="64">
        <v>885927</v>
      </c>
      <c r="H250" s="64">
        <v>253107</v>
      </c>
      <c r="I250" s="64">
        <v>129992</v>
      </c>
      <c r="J250" s="64">
        <v>156170</v>
      </c>
      <c r="K250" s="16">
        <v>16597</v>
      </c>
      <c r="L250" s="16">
        <v>17648</v>
      </c>
      <c r="M250" s="16">
        <v>0</v>
      </c>
      <c r="N250" s="16">
        <v>44103</v>
      </c>
    </row>
    <row r="251" spans="1:16">
      <c r="A251">
        <v>2</v>
      </c>
      <c r="B251" s="4">
        <v>3</v>
      </c>
      <c r="C251" s="64">
        <v>615995.33333333337</v>
      </c>
      <c r="D251" s="64">
        <v>313265</v>
      </c>
      <c r="E251" s="64">
        <v>272015.66666666669</v>
      </c>
      <c r="F251" s="64">
        <v>233375.66666666666</v>
      </c>
      <c r="G251" s="64">
        <v>295309</v>
      </c>
      <c r="H251" s="64">
        <v>84369</v>
      </c>
      <c r="I251" s="16">
        <v>43330.666666666664</v>
      </c>
      <c r="J251" s="16">
        <v>52056.666666666664</v>
      </c>
      <c r="K251" s="16">
        <v>5532.333333333333</v>
      </c>
      <c r="L251" s="16">
        <v>5882.666666666667</v>
      </c>
      <c r="M251" s="16">
        <v>0</v>
      </c>
      <c r="N251" s="16">
        <v>14701</v>
      </c>
    </row>
    <row r="252" spans="1:16">
      <c r="A252">
        <v>3</v>
      </c>
      <c r="B252" s="4">
        <v>5</v>
      </c>
      <c r="C252" s="64">
        <v>369597.2</v>
      </c>
      <c r="D252" s="64">
        <v>187959</v>
      </c>
      <c r="E252" s="64">
        <v>163209.4</v>
      </c>
      <c r="F252" s="64">
        <v>140025.4</v>
      </c>
      <c r="G252" s="64">
        <v>177185.4</v>
      </c>
      <c r="H252" s="16">
        <v>50621.4</v>
      </c>
      <c r="I252" s="16">
        <v>25998.400000000001</v>
      </c>
      <c r="J252" s="16">
        <v>31234</v>
      </c>
      <c r="K252" s="16">
        <v>3319.4</v>
      </c>
      <c r="L252" s="16">
        <v>3529.6</v>
      </c>
      <c r="M252" s="16">
        <v>0</v>
      </c>
      <c r="N252" s="16">
        <v>8820.6</v>
      </c>
    </row>
    <row r="253" spans="1:16">
      <c r="A253">
        <v>4</v>
      </c>
      <c r="B253" s="4">
        <v>7</v>
      </c>
      <c r="C253" s="64">
        <v>263998</v>
      </c>
      <c r="D253" s="64">
        <v>134256.42857142858</v>
      </c>
      <c r="E253" s="64">
        <v>116578.14285714286</v>
      </c>
      <c r="F253" s="64">
        <v>100018.14285714286</v>
      </c>
      <c r="G253" s="64">
        <v>126561</v>
      </c>
      <c r="H253" s="16">
        <v>36158.142857142855</v>
      </c>
      <c r="I253" s="16">
        <v>18570.285714285714</v>
      </c>
      <c r="J253" s="16">
        <v>22310</v>
      </c>
      <c r="K253" s="16">
        <v>2371</v>
      </c>
      <c r="L253" s="16">
        <v>2521.1428571428573</v>
      </c>
      <c r="M253" s="16">
        <v>0</v>
      </c>
      <c r="N253" s="16">
        <v>6300.4285714285716</v>
      </c>
    </row>
    <row r="254" spans="1:16">
      <c r="A254">
        <v>5</v>
      </c>
      <c r="B254" s="4">
        <v>9</v>
      </c>
      <c r="C254" s="64">
        <v>205331.77777777778</v>
      </c>
      <c r="D254" s="64">
        <v>104421.66666666667</v>
      </c>
      <c r="E254" s="64">
        <v>90671.888888888891</v>
      </c>
      <c r="F254" s="64">
        <v>77791.888888888891</v>
      </c>
      <c r="G254" s="64">
        <v>98436.333333333328</v>
      </c>
      <c r="H254" s="16">
        <v>28123</v>
      </c>
      <c r="I254" s="16">
        <v>14443.555555555555</v>
      </c>
      <c r="J254" s="16">
        <v>17352.222222222223</v>
      </c>
      <c r="K254" s="16">
        <v>1844.1111111111111</v>
      </c>
      <c r="L254" s="16">
        <v>1960.8888888888889</v>
      </c>
      <c r="M254" s="16">
        <v>0</v>
      </c>
      <c r="N254" s="16">
        <v>4900.333333333333</v>
      </c>
    </row>
    <row r="255" spans="1:16">
      <c r="A255">
        <v>6</v>
      </c>
      <c r="B255" s="4">
        <v>11</v>
      </c>
      <c r="C255" s="64">
        <v>167998.72727272726</v>
      </c>
      <c r="D255" s="64">
        <v>85435.909090909088</v>
      </c>
      <c r="E255" s="64">
        <v>74186.090909090912</v>
      </c>
      <c r="F255" s="64">
        <v>63647.909090909088</v>
      </c>
      <c r="G255" s="64">
        <v>80538.818181818177</v>
      </c>
      <c r="H255" s="16">
        <v>23009.727272727272</v>
      </c>
      <c r="I255" s="16">
        <v>11817.454545454546</v>
      </c>
      <c r="J255" s="16">
        <v>14197.272727272728</v>
      </c>
      <c r="K255" s="16">
        <v>1508.8181818181818</v>
      </c>
      <c r="L255" s="16">
        <v>1604.3636363636363</v>
      </c>
      <c r="M255" s="16">
        <v>0</v>
      </c>
      <c r="N255" s="16">
        <v>4009.3636363636365</v>
      </c>
    </row>
    <row r="256" spans="1:16">
      <c r="A256">
        <v>7</v>
      </c>
      <c r="B256" s="4">
        <v>13</v>
      </c>
      <c r="C256" s="64">
        <v>142152.76923076922</v>
      </c>
      <c r="D256" s="64">
        <v>72291.923076923078</v>
      </c>
      <c r="E256" s="64">
        <v>62772.846153846156</v>
      </c>
      <c r="F256" s="16">
        <v>53855.923076923078</v>
      </c>
      <c r="G256" s="64">
        <v>68148.230769230766</v>
      </c>
      <c r="H256" s="16">
        <v>19469.76923076923</v>
      </c>
      <c r="I256" s="16">
        <v>9999.3846153846152</v>
      </c>
      <c r="J256" s="16">
        <v>12013.076923076924</v>
      </c>
      <c r="K256" s="16">
        <v>1276.6923076923076</v>
      </c>
      <c r="L256" s="16">
        <v>1357.5384615384614</v>
      </c>
      <c r="M256" s="16">
        <v>0</v>
      </c>
      <c r="N256" s="16">
        <v>3392.5384615384614</v>
      </c>
    </row>
    <row r="257" spans="1:16">
      <c r="A257">
        <v>8</v>
      </c>
      <c r="B257" s="4">
        <v>15</v>
      </c>
      <c r="C257" s="64">
        <v>123199.06666666667</v>
      </c>
      <c r="D257" s="64">
        <v>62653</v>
      </c>
      <c r="E257" s="16">
        <v>54403.133333333331</v>
      </c>
      <c r="F257" s="16">
        <v>46675.133333333331</v>
      </c>
      <c r="G257" s="64">
        <v>59061.8</v>
      </c>
      <c r="H257" s="16">
        <v>16873.8</v>
      </c>
      <c r="I257" s="16">
        <v>8666.1333333333332</v>
      </c>
      <c r="J257" s="16">
        <v>10411.333333333334</v>
      </c>
      <c r="K257" s="16">
        <v>1106.4666666666667</v>
      </c>
      <c r="L257" s="16">
        <v>1176.5333333333333</v>
      </c>
      <c r="M257" s="16">
        <v>0</v>
      </c>
      <c r="N257" s="16">
        <v>2940.2</v>
      </c>
    </row>
    <row r="258" spans="1:16">
      <c r="A258">
        <v>9</v>
      </c>
      <c r="B258" s="4">
        <v>17</v>
      </c>
      <c r="C258" s="64">
        <v>108705.05882352941</v>
      </c>
      <c r="D258" s="16">
        <v>55282.058823529413</v>
      </c>
      <c r="E258" s="16">
        <v>48002.76470588235</v>
      </c>
      <c r="F258" s="16">
        <v>41183.941176470587</v>
      </c>
      <c r="G258" s="16">
        <v>52113.352941176468</v>
      </c>
      <c r="H258" s="16">
        <v>14888.64705882353</v>
      </c>
      <c r="I258" s="16">
        <v>7646.588235294118</v>
      </c>
      <c r="J258" s="16">
        <v>9186.4705882352937</v>
      </c>
      <c r="K258" s="16">
        <v>976.29411764705878</v>
      </c>
      <c r="L258" s="16">
        <v>1038.1176470588234</v>
      </c>
      <c r="M258" s="16">
        <v>0</v>
      </c>
      <c r="N258" s="16">
        <v>2594.294117647059</v>
      </c>
    </row>
    <row r="259" spans="1:16">
      <c r="A259">
        <v>10</v>
      </c>
      <c r="B259" s="4">
        <v>19</v>
      </c>
      <c r="C259" s="64">
        <v>97262.421052631573</v>
      </c>
      <c r="D259" s="16">
        <v>49462.894736842107</v>
      </c>
      <c r="E259" s="16">
        <v>42949.84210526316</v>
      </c>
      <c r="F259" s="16">
        <v>36848.789473684214</v>
      </c>
      <c r="G259" s="16">
        <v>46627.73684210526</v>
      </c>
      <c r="H259" s="16">
        <v>13321.421052631578</v>
      </c>
      <c r="I259" s="16">
        <v>6841.6842105263158</v>
      </c>
      <c r="J259" s="16">
        <v>8219.4736842105267</v>
      </c>
      <c r="K259" s="16">
        <v>873.52631578947364</v>
      </c>
      <c r="L259" s="16">
        <v>928.84210526315792</v>
      </c>
      <c r="M259" s="16">
        <v>0</v>
      </c>
      <c r="N259" s="16">
        <v>2321.2105263157896</v>
      </c>
    </row>
    <row r="260" spans="1:16">
      <c r="A260">
        <v>11</v>
      </c>
      <c r="B260" s="4">
        <v>21</v>
      </c>
      <c r="C260" s="64">
        <v>87999.333333333328</v>
      </c>
      <c r="D260" s="16">
        <v>44752.142857142855</v>
      </c>
      <c r="E260" s="16">
        <v>38859.380952380954</v>
      </c>
      <c r="F260" s="16">
        <v>33339.380952380954</v>
      </c>
      <c r="G260" s="16">
        <v>42187</v>
      </c>
      <c r="H260" s="16">
        <v>12052.714285714286</v>
      </c>
      <c r="I260" s="16">
        <v>6190.0952380952385</v>
      </c>
      <c r="J260" s="16">
        <v>7436.666666666667</v>
      </c>
      <c r="K260" s="16">
        <v>790.33333333333337</v>
      </c>
      <c r="L260" s="16">
        <v>840.38095238095241</v>
      </c>
      <c r="M260" s="16">
        <v>0</v>
      </c>
      <c r="N260" s="16">
        <v>2100.1428571428573</v>
      </c>
    </row>
    <row r="261" spans="1:16">
      <c r="A261">
        <v>12</v>
      </c>
      <c r="B261" s="4">
        <v>23</v>
      </c>
      <c r="C261" s="64">
        <v>80347.217391304352</v>
      </c>
      <c r="D261" s="16">
        <v>40860.65217391304</v>
      </c>
      <c r="E261" s="16">
        <v>35480.304347826088</v>
      </c>
      <c r="F261" s="16">
        <v>30440.304347826088</v>
      </c>
      <c r="G261" s="16">
        <v>38518.565217391304</v>
      </c>
      <c r="H261" s="16">
        <v>11004.652173913044</v>
      </c>
      <c r="I261" s="16">
        <v>5651.826086956522</v>
      </c>
      <c r="J261" s="16">
        <v>6790</v>
      </c>
      <c r="K261" s="16">
        <v>721.60869565217388</v>
      </c>
      <c r="L261" s="16">
        <v>767.304347826087</v>
      </c>
      <c r="M261" s="16">
        <v>0</v>
      </c>
      <c r="N261" s="16">
        <v>1917.5217391304348</v>
      </c>
    </row>
    <row r="262" spans="1:16">
      <c r="A262">
        <v>13</v>
      </c>
      <c r="B262" s="4">
        <v>25</v>
      </c>
      <c r="C262" s="64">
        <v>73919.44</v>
      </c>
      <c r="D262" s="16">
        <v>37591.800000000003</v>
      </c>
      <c r="E262" s="16">
        <v>32641.88</v>
      </c>
      <c r="F262" s="16">
        <v>28005.08</v>
      </c>
      <c r="G262" s="16">
        <v>35437.08</v>
      </c>
      <c r="H262" s="16">
        <v>10124.280000000001</v>
      </c>
      <c r="I262" s="16">
        <v>5199.68</v>
      </c>
      <c r="J262" s="16">
        <v>6246.8</v>
      </c>
      <c r="K262" s="16">
        <v>663.88</v>
      </c>
      <c r="L262" s="16">
        <v>705.92</v>
      </c>
      <c r="M262" s="16">
        <v>0</v>
      </c>
      <c r="N262" s="16">
        <v>1764.12</v>
      </c>
    </row>
    <row r="263" spans="1:16">
      <c r="A263">
        <v>14</v>
      </c>
      <c r="B263" s="4">
        <v>27</v>
      </c>
      <c r="C263" s="64">
        <v>68443.925925925927</v>
      </c>
      <c r="D263" s="16">
        <v>34807.222222222219</v>
      </c>
      <c r="E263" s="16">
        <v>30223.962962962964</v>
      </c>
      <c r="F263" s="16">
        <v>25930.629629629631</v>
      </c>
      <c r="G263" s="16">
        <v>32812.111111111109</v>
      </c>
      <c r="H263" s="16">
        <v>9374.3333333333339</v>
      </c>
      <c r="I263" s="16">
        <v>4814.5185185185182</v>
      </c>
      <c r="J263" s="16">
        <v>5784.0740740740739</v>
      </c>
      <c r="K263" s="16">
        <v>614.7037037037037</v>
      </c>
      <c r="L263" s="16">
        <v>653.62962962962968</v>
      </c>
      <c r="M263" s="16">
        <v>0</v>
      </c>
      <c r="N263" s="16">
        <v>1633.4444444444443</v>
      </c>
    </row>
    <row r="264" spans="1:16">
      <c r="A264">
        <v>15</v>
      </c>
      <c r="B264" s="4">
        <v>29</v>
      </c>
      <c r="C264" s="64">
        <v>63723.65517241379</v>
      </c>
      <c r="D264" s="16">
        <v>32406.724137931036</v>
      </c>
      <c r="E264" s="16">
        <v>28139.551724137931</v>
      </c>
      <c r="F264" s="16">
        <v>24142.310344827587</v>
      </c>
      <c r="G264" s="16">
        <v>30549.206896551725</v>
      </c>
      <c r="H264" s="16">
        <v>8727.8275862068967</v>
      </c>
      <c r="I264" s="16">
        <v>4482.4827586206893</v>
      </c>
      <c r="J264" s="16">
        <v>5385.1724137931033</v>
      </c>
      <c r="K264" s="16">
        <v>572.31034482758616</v>
      </c>
      <c r="L264" s="16">
        <v>608.55172413793105</v>
      </c>
      <c r="M264" s="16">
        <v>0</v>
      </c>
      <c r="N264" s="16">
        <v>1520.7931034482758</v>
      </c>
    </row>
    <row r="265" spans="1:16">
      <c r="A265">
        <v>16</v>
      </c>
      <c r="B265" s="4">
        <v>31</v>
      </c>
      <c r="C265" s="64">
        <v>59612.451612903227</v>
      </c>
      <c r="D265" s="16">
        <v>30315.967741935485</v>
      </c>
      <c r="E265" s="16">
        <v>26324.096774193549</v>
      </c>
      <c r="F265" s="16">
        <v>22584.741935483871</v>
      </c>
      <c r="G265" s="16">
        <v>28578.290322580644</v>
      </c>
      <c r="H265" s="16">
        <v>8164.7419354838712</v>
      </c>
      <c r="I265" s="16">
        <v>4193.2903225806449</v>
      </c>
      <c r="J265" s="16">
        <v>5037.7419354838712</v>
      </c>
      <c r="K265" s="16">
        <v>535.38709677419354</v>
      </c>
      <c r="L265" s="16">
        <v>569.29032258064512</v>
      </c>
      <c r="M265" s="16">
        <v>0</v>
      </c>
      <c r="N265" s="16">
        <v>1422.6774193548388</v>
      </c>
    </row>
    <row r="266" spans="1:16">
      <c r="A266">
        <v>17</v>
      </c>
      <c r="B266" s="4">
        <v>33</v>
      </c>
      <c r="C266" s="16">
        <v>55999.57575757576</v>
      </c>
      <c r="D266" s="16">
        <v>28478.636363636364</v>
      </c>
      <c r="E266" s="16">
        <v>24728.696969696968</v>
      </c>
      <c r="F266" s="16">
        <v>21215.969696969696</v>
      </c>
      <c r="G266" s="16">
        <v>26846.272727272728</v>
      </c>
      <c r="H266" s="16">
        <v>7669.909090909091</v>
      </c>
      <c r="I266" s="16">
        <v>3939.151515151515</v>
      </c>
      <c r="J266" s="16">
        <v>4732.424242424242</v>
      </c>
      <c r="K266" s="16">
        <v>502.93939393939394</v>
      </c>
      <c r="L266" s="16">
        <v>534.78787878787875</v>
      </c>
      <c r="M266" s="16">
        <v>0</v>
      </c>
      <c r="N266" s="16">
        <v>1336.4545454545455</v>
      </c>
    </row>
    <row r="269" spans="1:16">
      <c r="B269" s="16"/>
      <c r="C269" s="16" t="s">
        <v>30</v>
      </c>
      <c r="D269" s="16" t="s">
        <v>4</v>
      </c>
      <c r="E269" s="16" t="s">
        <v>31</v>
      </c>
      <c r="F269" s="16" t="s">
        <v>6</v>
      </c>
      <c r="G269" s="16" t="s">
        <v>32</v>
      </c>
      <c r="H269" s="16" t="s">
        <v>33</v>
      </c>
      <c r="I269" s="16" t="s">
        <v>34</v>
      </c>
      <c r="J269" s="16" t="s">
        <v>10</v>
      </c>
      <c r="K269" s="16" t="s">
        <v>35</v>
      </c>
      <c r="L269" s="16" t="s">
        <v>36</v>
      </c>
      <c r="M269" s="16" t="s">
        <v>37</v>
      </c>
      <c r="N269" s="16"/>
      <c r="O269" s="16"/>
      <c r="P269"/>
    </row>
    <row r="270" spans="1:16">
      <c r="B270" s="16" t="s">
        <v>22</v>
      </c>
      <c r="C270" s="16">
        <v>10</v>
      </c>
      <c r="D270" s="16">
        <v>6</v>
      </c>
      <c r="E270" s="16">
        <v>4</v>
      </c>
      <c r="F270" s="16">
        <v>2</v>
      </c>
      <c r="G270" s="16">
        <v>3</v>
      </c>
      <c r="H270" s="16"/>
      <c r="I270" s="16">
        <v>1</v>
      </c>
      <c r="J270" s="16">
        <v>1</v>
      </c>
      <c r="K270" s="16"/>
      <c r="L270" s="16"/>
      <c r="M270" s="16"/>
      <c r="N270" s="16">
        <f>SUM(C270:M270)</f>
        <v>27</v>
      </c>
      <c r="O270" s="16"/>
      <c r="P270"/>
    </row>
    <row r="271" spans="1:16">
      <c r="A271">
        <v>1</v>
      </c>
      <c r="B271" s="4">
        <v>1</v>
      </c>
      <c r="C271" s="64">
        <v>1122585</v>
      </c>
      <c r="D271" s="64">
        <v>690721</v>
      </c>
      <c r="E271" s="64">
        <v>432249</v>
      </c>
      <c r="F271" s="64">
        <v>293194</v>
      </c>
      <c r="G271" s="64">
        <v>315071</v>
      </c>
      <c r="H271" s="16">
        <v>58361</v>
      </c>
      <c r="I271" s="64">
        <v>99242</v>
      </c>
      <c r="J271" s="64">
        <v>75981</v>
      </c>
      <c r="K271" s="16">
        <v>0</v>
      </c>
      <c r="L271" s="16">
        <v>19619</v>
      </c>
    </row>
    <row r="272" spans="1:16">
      <c r="A272">
        <v>2</v>
      </c>
      <c r="B272" s="4">
        <v>3</v>
      </c>
      <c r="C272" s="64">
        <v>374195</v>
      </c>
      <c r="D272" s="64">
        <v>230240.33333333334</v>
      </c>
      <c r="E272" s="64">
        <v>144083</v>
      </c>
      <c r="F272" s="64">
        <v>97731.333333333328</v>
      </c>
      <c r="G272" s="64">
        <v>105023.66666666667</v>
      </c>
      <c r="H272" s="16">
        <v>19453.666666666668</v>
      </c>
      <c r="I272" s="16">
        <v>33080.666666666664</v>
      </c>
      <c r="J272" s="16">
        <v>25327</v>
      </c>
      <c r="K272" s="16">
        <v>0</v>
      </c>
      <c r="L272" s="16">
        <v>6539.666666666667</v>
      </c>
    </row>
    <row r="273" spans="1:18">
      <c r="A273">
        <v>3</v>
      </c>
      <c r="B273" s="4">
        <v>5</v>
      </c>
      <c r="C273" s="64">
        <v>224517</v>
      </c>
      <c r="D273" s="64">
        <v>138144.20000000001</v>
      </c>
      <c r="E273" s="64">
        <v>86449.8</v>
      </c>
      <c r="F273" s="65">
        <v>58638.8</v>
      </c>
      <c r="G273" s="64">
        <v>63014.2</v>
      </c>
      <c r="H273" s="16">
        <v>11672.2</v>
      </c>
      <c r="I273" s="16">
        <v>19848.400000000001</v>
      </c>
      <c r="J273" s="16">
        <v>15196.2</v>
      </c>
      <c r="K273" s="16">
        <v>0</v>
      </c>
      <c r="L273" s="16">
        <v>3923.8</v>
      </c>
    </row>
    <row r="274" spans="1:18">
      <c r="A274">
        <v>4</v>
      </c>
      <c r="B274" s="4">
        <v>7</v>
      </c>
      <c r="C274" s="64">
        <v>160369.28571428571</v>
      </c>
      <c r="D274" s="64">
        <v>98674.428571428565</v>
      </c>
      <c r="E274" s="64">
        <v>61749.857142857145</v>
      </c>
      <c r="F274" s="16">
        <v>41884.857142857145</v>
      </c>
      <c r="G274" s="16">
        <v>45010.142857142855</v>
      </c>
      <c r="H274" s="16">
        <v>8337.2857142857138</v>
      </c>
      <c r="I274" s="16">
        <v>14177.428571428571</v>
      </c>
      <c r="J274" s="16">
        <v>10854.428571428571</v>
      </c>
      <c r="K274" s="16">
        <v>0</v>
      </c>
      <c r="L274" s="16">
        <v>2802.7142857142858</v>
      </c>
    </row>
    <row r="275" spans="1:18">
      <c r="A275">
        <v>5</v>
      </c>
      <c r="B275" s="4">
        <v>9</v>
      </c>
      <c r="C275" s="64">
        <v>124731.66666666667</v>
      </c>
      <c r="D275" s="64">
        <v>76746.777777777781</v>
      </c>
      <c r="E275" s="16">
        <v>48027.666666666664</v>
      </c>
      <c r="F275" s="16">
        <v>32577.111111111109</v>
      </c>
      <c r="G275" s="16">
        <v>35007.888888888891</v>
      </c>
      <c r="H275" s="16">
        <v>6484.5555555555557</v>
      </c>
      <c r="I275" s="16">
        <v>11026.888888888889</v>
      </c>
      <c r="J275" s="16">
        <v>8442.3333333333339</v>
      </c>
      <c r="K275" s="16">
        <v>0</v>
      </c>
      <c r="L275" s="16">
        <v>2179.8888888888887</v>
      </c>
    </row>
    <row r="276" spans="1:18">
      <c r="A276">
        <v>6</v>
      </c>
      <c r="B276" s="4">
        <v>11</v>
      </c>
      <c r="C276" s="64">
        <v>102053.18181818182</v>
      </c>
      <c r="D276" s="64">
        <v>62792.818181818184</v>
      </c>
      <c r="E276" s="16">
        <v>39295.36363636364</v>
      </c>
      <c r="F276" s="16">
        <v>26654</v>
      </c>
      <c r="G276" s="16">
        <v>28642.81818181818</v>
      </c>
      <c r="H276" s="16">
        <v>5305.545454545455</v>
      </c>
      <c r="I276" s="16">
        <v>9022</v>
      </c>
      <c r="J276" s="16">
        <v>6907.363636363636</v>
      </c>
      <c r="K276" s="16">
        <v>0</v>
      </c>
      <c r="L276" s="16">
        <v>1783.5454545454545</v>
      </c>
    </row>
    <row r="277" spans="1:18">
      <c r="A277">
        <v>7</v>
      </c>
      <c r="B277" s="4">
        <v>13</v>
      </c>
      <c r="C277" s="64">
        <v>86352.692307692312</v>
      </c>
      <c r="D277" s="16">
        <v>53132.384615384617</v>
      </c>
      <c r="E277" s="16">
        <v>33249.923076923078</v>
      </c>
      <c r="F277" s="16">
        <v>22553.384615384617</v>
      </c>
      <c r="G277" s="16">
        <v>24236.23076923077</v>
      </c>
      <c r="H277" s="16">
        <v>4489.3076923076924</v>
      </c>
      <c r="I277" s="16">
        <v>7634</v>
      </c>
      <c r="J277" s="16">
        <v>5844.6923076923076</v>
      </c>
      <c r="K277" s="16">
        <v>0</v>
      </c>
      <c r="L277" s="16">
        <v>1509.1538461538462</v>
      </c>
    </row>
    <row r="278" spans="1:18">
      <c r="A278">
        <v>8</v>
      </c>
      <c r="B278" s="4">
        <v>15</v>
      </c>
      <c r="C278" s="64">
        <v>74839</v>
      </c>
      <c r="D278" s="16">
        <v>46048.066666666666</v>
      </c>
      <c r="E278" s="16">
        <v>28816.6</v>
      </c>
      <c r="F278" s="16">
        <v>19546.266666666666</v>
      </c>
      <c r="G278" s="16">
        <v>21004.733333333334</v>
      </c>
      <c r="H278" s="16">
        <v>3890.7333333333331</v>
      </c>
      <c r="I278" s="16">
        <v>6616.1333333333332</v>
      </c>
      <c r="J278" s="16">
        <v>5065.3999999999996</v>
      </c>
      <c r="K278" s="16">
        <v>0</v>
      </c>
      <c r="L278" s="16">
        <v>1307.9333333333334</v>
      </c>
    </row>
    <row r="279" spans="1:18">
      <c r="A279">
        <v>9</v>
      </c>
      <c r="B279" s="4">
        <v>17</v>
      </c>
      <c r="C279" s="64">
        <v>66034.411764705888</v>
      </c>
      <c r="D279" s="16">
        <v>40630.647058823532</v>
      </c>
      <c r="E279" s="16">
        <v>25426.411764705881</v>
      </c>
      <c r="F279" s="16">
        <v>17246.705882352941</v>
      </c>
      <c r="G279" s="16">
        <v>18533.588235294119</v>
      </c>
      <c r="H279" s="16">
        <v>3433</v>
      </c>
      <c r="I279" s="16">
        <v>5837.7647058823532</v>
      </c>
      <c r="J279" s="16">
        <v>4469.4705882352937</v>
      </c>
      <c r="K279" s="16">
        <v>0</v>
      </c>
      <c r="L279" s="16">
        <v>1154.0588235294117</v>
      </c>
    </row>
    <row r="280" spans="1:18">
      <c r="A280">
        <v>10</v>
      </c>
      <c r="B280" s="4">
        <v>19</v>
      </c>
      <c r="C280" s="64">
        <v>59083.42105263158</v>
      </c>
      <c r="D280" s="16">
        <v>36353.73684210526</v>
      </c>
      <c r="E280" s="16">
        <v>22749.947368421053</v>
      </c>
      <c r="F280" s="16">
        <v>15431.263157894737</v>
      </c>
      <c r="G280" s="16">
        <v>16582.684210526317</v>
      </c>
      <c r="H280" s="16">
        <v>3071.6315789473683</v>
      </c>
      <c r="I280" s="16">
        <v>5223.2631578947367</v>
      </c>
      <c r="J280" s="16">
        <v>3999</v>
      </c>
      <c r="K280" s="16">
        <v>0</v>
      </c>
      <c r="L280" s="16">
        <v>1032.578947368421</v>
      </c>
    </row>
    <row r="281" spans="1:18">
      <c r="A281">
        <v>11</v>
      </c>
      <c r="B281" s="4">
        <v>21</v>
      </c>
      <c r="C281" s="16">
        <v>53456.428571428572</v>
      </c>
      <c r="D281" s="16">
        <v>32891.476190476191</v>
      </c>
      <c r="E281" s="16">
        <v>20583.285714285714</v>
      </c>
      <c r="F281" s="16">
        <v>13961.619047619048</v>
      </c>
      <c r="G281" s="16">
        <v>15003.380952380952</v>
      </c>
      <c r="H281" s="16">
        <v>2779.0952380952381</v>
      </c>
      <c r="I281" s="16">
        <v>4725.8095238095239</v>
      </c>
      <c r="J281" s="16">
        <v>3618.1428571428573</v>
      </c>
      <c r="K281" s="16">
        <v>0</v>
      </c>
      <c r="L281" s="16">
        <v>934.23809523809518</v>
      </c>
    </row>
    <row r="282" spans="1:18">
      <c r="A282">
        <v>12</v>
      </c>
      <c r="B282" s="4">
        <v>23</v>
      </c>
      <c r="C282" s="16">
        <v>48808.043478260872</v>
      </c>
      <c r="D282" s="16">
        <v>30031.347826086956</v>
      </c>
      <c r="E282" s="16">
        <v>18793.434782608696</v>
      </c>
      <c r="F282" s="16">
        <v>12747.565217391304</v>
      </c>
      <c r="G282" s="16">
        <v>13698.739130434782</v>
      </c>
      <c r="H282" s="16">
        <v>2537.4347826086955</v>
      </c>
      <c r="I282" s="16">
        <v>4314.869565217391</v>
      </c>
      <c r="J282" s="16">
        <v>3303.521739130435</v>
      </c>
      <c r="K282" s="16">
        <v>0</v>
      </c>
      <c r="L282" s="16">
        <v>853</v>
      </c>
    </row>
    <row r="285" spans="1:18">
      <c r="B285" s="16"/>
      <c r="C285" s="16" t="s">
        <v>30</v>
      </c>
      <c r="D285" s="16" t="s">
        <v>4</v>
      </c>
      <c r="E285" s="16" t="s">
        <v>31</v>
      </c>
      <c r="F285" s="16" t="s">
        <v>6</v>
      </c>
      <c r="G285" s="16" t="s">
        <v>32</v>
      </c>
      <c r="H285" s="16" t="s">
        <v>33</v>
      </c>
      <c r="I285" s="16" t="s">
        <v>34</v>
      </c>
      <c r="J285" s="16" t="s">
        <v>10</v>
      </c>
      <c r="K285" s="16" t="s">
        <v>35</v>
      </c>
      <c r="L285" s="16" t="s">
        <v>36</v>
      </c>
      <c r="M285" s="16" t="s">
        <v>37</v>
      </c>
      <c r="N285" s="16" t="s">
        <v>142</v>
      </c>
      <c r="O285" s="16"/>
      <c r="P285" s="16"/>
    </row>
    <row r="286" spans="1:18">
      <c r="B286" s="16" t="s">
        <v>23</v>
      </c>
      <c r="C286" s="16">
        <v>19</v>
      </c>
      <c r="D286" s="16">
        <v>13</v>
      </c>
      <c r="E286" s="16">
        <v>8</v>
      </c>
      <c r="F286" s="16">
        <v>7</v>
      </c>
      <c r="G286" s="16">
        <v>5</v>
      </c>
      <c r="H286" s="16">
        <v>1</v>
      </c>
      <c r="I286" s="16">
        <v>1</v>
      </c>
      <c r="J286" s="16">
        <v>1</v>
      </c>
      <c r="K286" s="16"/>
      <c r="L286" s="16"/>
      <c r="M286" s="16"/>
      <c r="N286" s="16"/>
      <c r="O286" s="16">
        <f>SUM(C286:N286)</f>
        <v>55</v>
      </c>
      <c r="P286" s="16"/>
      <c r="R286" s="16"/>
    </row>
    <row r="287" spans="1:18">
      <c r="A287">
        <v>1</v>
      </c>
      <c r="B287" s="4">
        <v>1</v>
      </c>
      <c r="C287" s="64">
        <v>2147672</v>
      </c>
      <c r="D287" s="64">
        <v>1491764</v>
      </c>
      <c r="E287" s="64">
        <v>964240</v>
      </c>
      <c r="F287" s="64">
        <v>804089</v>
      </c>
      <c r="G287" s="64">
        <v>618695</v>
      </c>
      <c r="H287" s="64">
        <v>147080</v>
      </c>
      <c r="I287" s="64">
        <v>128131</v>
      </c>
      <c r="J287" s="64">
        <v>106346</v>
      </c>
      <c r="K287" s="16">
        <v>0</v>
      </c>
      <c r="L287" s="16">
        <v>41429</v>
      </c>
      <c r="M287" s="16">
        <v>0</v>
      </c>
      <c r="N287" s="16">
        <v>45702</v>
      </c>
    </row>
    <row r="288" spans="1:18">
      <c r="A288">
        <v>2</v>
      </c>
      <c r="B288" s="4">
        <v>3</v>
      </c>
      <c r="C288" s="64">
        <v>715890.66666666663</v>
      </c>
      <c r="D288" s="64">
        <v>497254.66666666669</v>
      </c>
      <c r="E288" s="64">
        <v>321413.33333333331</v>
      </c>
      <c r="F288" s="64">
        <v>268029.66666666669</v>
      </c>
      <c r="G288" s="64">
        <v>206231.66666666666</v>
      </c>
      <c r="H288" s="16">
        <v>49026.666666666664</v>
      </c>
      <c r="I288" s="16">
        <v>42710.333333333336</v>
      </c>
      <c r="J288" s="16">
        <v>35448.666666666664</v>
      </c>
      <c r="K288" s="16">
        <v>0</v>
      </c>
      <c r="L288" s="16">
        <v>13809.666666666666</v>
      </c>
      <c r="M288" s="16">
        <v>0</v>
      </c>
      <c r="N288" s="16">
        <v>15234</v>
      </c>
    </row>
    <row r="289" spans="1:14">
      <c r="A289">
        <v>3</v>
      </c>
      <c r="B289" s="4">
        <v>5</v>
      </c>
      <c r="C289" s="64">
        <v>429534.4</v>
      </c>
      <c r="D289" s="64">
        <v>298352.8</v>
      </c>
      <c r="E289" s="64">
        <v>192848</v>
      </c>
      <c r="F289" s="64">
        <v>160817.79999999999</v>
      </c>
      <c r="G289" s="64">
        <v>123739</v>
      </c>
      <c r="H289" s="16">
        <v>29416</v>
      </c>
      <c r="I289" s="16">
        <v>25626.2</v>
      </c>
      <c r="J289" s="16">
        <v>21269.200000000001</v>
      </c>
      <c r="K289" s="16">
        <v>0</v>
      </c>
      <c r="L289" s="16">
        <v>8285.7999999999993</v>
      </c>
      <c r="M289" s="16">
        <v>0</v>
      </c>
      <c r="N289" s="16">
        <v>9140.4</v>
      </c>
    </row>
    <row r="290" spans="1:14">
      <c r="A290">
        <v>4</v>
      </c>
      <c r="B290" s="4">
        <v>7</v>
      </c>
      <c r="C290" s="64">
        <v>306810.28571428574</v>
      </c>
      <c r="D290" s="64">
        <v>213109.14285714287</v>
      </c>
      <c r="E290" s="64">
        <v>137748.57142857142</v>
      </c>
      <c r="F290" s="64">
        <v>114869.85714285714</v>
      </c>
      <c r="G290" s="64">
        <v>88385</v>
      </c>
      <c r="H290" s="16">
        <v>21011.428571428572</v>
      </c>
      <c r="I290" s="16">
        <v>18304.428571428572</v>
      </c>
      <c r="J290" s="16">
        <v>15192.285714285714</v>
      </c>
      <c r="K290" s="16">
        <v>0</v>
      </c>
      <c r="L290" s="16">
        <v>5918.4285714285716</v>
      </c>
      <c r="M290" s="16">
        <v>0</v>
      </c>
      <c r="N290" s="16">
        <v>6528.8571428571431</v>
      </c>
    </row>
    <row r="291" spans="1:14">
      <c r="A291">
        <v>5</v>
      </c>
      <c r="B291" s="4">
        <v>9</v>
      </c>
      <c r="C291" s="64">
        <v>238630.22222222222</v>
      </c>
      <c r="D291" s="64">
        <v>165751.55555555556</v>
      </c>
      <c r="E291" s="64">
        <v>107137.77777777778</v>
      </c>
      <c r="F291" s="64">
        <v>89343.222222222219</v>
      </c>
      <c r="G291" s="64">
        <v>68743.888888888891</v>
      </c>
      <c r="H291" s="16">
        <v>16342.222222222223</v>
      </c>
      <c r="I291" s="16">
        <v>14236.777777777777</v>
      </c>
      <c r="J291" s="16">
        <v>11816.222222222223</v>
      </c>
      <c r="K291" s="16">
        <v>0</v>
      </c>
      <c r="L291" s="16">
        <v>4603.2222222222226</v>
      </c>
      <c r="M291" s="16">
        <v>0</v>
      </c>
      <c r="N291" s="16">
        <v>5078</v>
      </c>
    </row>
    <row r="292" spans="1:14">
      <c r="A292">
        <v>6</v>
      </c>
      <c r="B292" s="4">
        <v>11</v>
      </c>
      <c r="C292" s="64">
        <v>195242.90909090909</v>
      </c>
      <c r="D292" s="64">
        <v>135614.90909090909</v>
      </c>
      <c r="E292" s="64">
        <v>87658.181818181823</v>
      </c>
      <c r="F292" s="64">
        <v>73099</v>
      </c>
      <c r="G292" s="16">
        <v>56245</v>
      </c>
      <c r="H292" s="16">
        <v>13370.90909090909</v>
      </c>
      <c r="I292" s="16">
        <v>11648.272727272728</v>
      </c>
      <c r="J292" s="16">
        <v>9667.818181818182</v>
      </c>
      <c r="K292" s="16">
        <v>0</v>
      </c>
      <c r="L292" s="16">
        <v>3766.2727272727275</v>
      </c>
      <c r="M292" s="16">
        <v>0</v>
      </c>
      <c r="N292" s="16">
        <v>4154.727272727273</v>
      </c>
    </row>
    <row r="293" spans="1:14">
      <c r="A293">
        <v>7</v>
      </c>
      <c r="B293" s="4">
        <v>13</v>
      </c>
      <c r="C293" s="64">
        <v>165205.53846153847</v>
      </c>
      <c r="D293" s="64">
        <v>114751.07692307692</v>
      </c>
      <c r="E293" s="64">
        <v>74172.307692307688</v>
      </c>
      <c r="F293" s="64">
        <v>61853</v>
      </c>
      <c r="G293" s="16">
        <v>47591.923076923078</v>
      </c>
      <c r="H293" s="16">
        <v>11313.846153846154</v>
      </c>
      <c r="I293" s="16">
        <v>9856.2307692307695</v>
      </c>
      <c r="J293" s="16">
        <v>8180.4615384615381</v>
      </c>
      <c r="K293" s="16">
        <v>0</v>
      </c>
      <c r="L293" s="16">
        <v>3186.8461538461538</v>
      </c>
      <c r="M293" s="16">
        <v>0</v>
      </c>
      <c r="N293" s="16">
        <v>3515.5384615384614</v>
      </c>
    </row>
    <row r="294" spans="1:14">
      <c r="A294">
        <v>8</v>
      </c>
      <c r="B294" s="4">
        <v>15</v>
      </c>
      <c r="C294" s="64">
        <v>143178.13333333333</v>
      </c>
      <c r="D294" s="64">
        <v>99450.933333333334</v>
      </c>
      <c r="E294" s="64">
        <v>64282.666666666664</v>
      </c>
      <c r="F294" s="16">
        <v>53605.933333333334</v>
      </c>
      <c r="G294" s="16">
        <v>41246.333333333336</v>
      </c>
      <c r="H294" s="16">
        <v>9805.3333333333339</v>
      </c>
      <c r="I294" s="16">
        <v>8542.0666666666675</v>
      </c>
      <c r="J294" s="16">
        <v>7089.7333333333336</v>
      </c>
      <c r="K294" s="16">
        <v>0</v>
      </c>
      <c r="L294" s="16">
        <v>2761.9333333333334</v>
      </c>
      <c r="M294" s="16">
        <v>0</v>
      </c>
      <c r="N294" s="16">
        <v>3046.8</v>
      </c>
    </row>
    <row r="295" spans="1:14">
      <c r="A295">
        <v>9</v>
      </c>
      <c r="B295" s="4">
        <v>17</v>
      </c>
      <c r="C295" s="64">
        <v>126333.64705882352</v>
      </c>
      <c r="D295" s="64">
        <v>87750.823529411762</v>
      </c>
      <c r="E295" s="16">
        <v>56720</v>
      </c>
      <c r="F295" s="16">
        <v>47299.352941176468</v>
      </c>
      <c r="G295" s="16">
        <v>36393.823529411762</v>
      </c>
      <c r="H295" s="16">
        <v>8651.7647058823532</v>
      </c>
      <c r="I295" s="16">
        <v>7537.1176470588234</v>
      </c>
      <c r="J295" s="16">
        <v>6255.6470588235297</v>
      </c>
      <c r="K295" s="16">
        <v>0</v>
      </c>
      <c r="L295" s="16">
        <v>2437</v>
      </c>
      <c r="M295" s="16">
        <v>0</v>
      </c>
      <c r="N295" s="16">
        <v>2688.3529411764707</v>
      </c>
    </row>
    <row r="296" spans="1:14">
      <c r="A296">
        <v>10</v>
      </c>
      <c r="B296" s="4">
        <v>19</v>
      </c>
      <c r="C296" s="64">
        <v>113035.36842105263</v>
      </c>
      <c r="D296" s="64">
        <v>78513.894736842107</v>
      </c>
      <c r="E296" s="16">
        <v>50749.473684210527</v>
      </c>
      <c r="F296" s="16">
        <v>42320.473684210527</v>
      </c>
      <c r="G296" s="16">
        <v>32562.894736842107</v>
      </c>
      <c r="H296" s="16">
        <v>7741.0526315789475</v>
      </c>
      <c r="I296" s="16">
        <v>6743.7368421052633</v>
      </c>
      <c r="J296" s="16">
        <v>5597.1578947368425</v>
      </c>
      <c r="K296" s="16">
        <v>0</v>
      </c>
      <c r="L296" s="16">
        <v>2180.4736842105262</v>
      </c>
      <c r="M296" s="16">
        <v>0</v>
      </c>
      <c r="N296" s="16">
        <v>2405.3684210526317</v>
      </c>
    </row>
    <row r="297" spans="1:14">
      <c r="A297">
        <v>11</v>
      </c>
      <c r="B297" s="4">
        <v>21</v>
      </c>
      <c r="C297" s="64">
        <v>102270.09523809524</v>
      </c>
      <c r="D297" s="64">
        <v>71036.380952380947</v>
      </c>
      <c r="E297" s="16">
        <v>45916.190476190473</v>
      </c>
      <c r="F297" s="16">
        <v>38289.952380952382</v>
      </c>
      <c r="G297" s="16">
        <v>29461.666666666668</v>
      </c>
      <c r="H297" s="16">
        <v>7003.8095238095239</v>
      </c>
      <c r="I297" s="16">
        <v>6101.4761904761908</v>
      </c>
      <c r="J297" s="16">
        <v>5064.0952380952385</v>
      </c>
      <c r="K297" s="16">
        <v>0</v>
      </c>
      <c r="L297" s="16">
        <v>1972.8095238095239</v>
      </c>
      <c r="M297" s="16">
        <v>0</v>
      </c>
      <c r="N297" s="16">
        <v>2176.2857142857142</v>
      </c>
    </row>
    <row r="298" spans="1:14">
      <c r="A298">
        <v>12</v>
      </c>
      <c r="B298" s="4">
        <v>23</v>
      </c>
      <c r="C298" s="64">
        <v>93377.043478260865</v>
      </c>
      <c r="D298" s="64">
        <v>64859.304347826088</v>
      </c>
      <c r="E298" s="16">
        <v>41923.478260869568</v>
      </c>
      <c r="F298" s="16">
        <v>34960.391304347824</v>
      </c>
      <c r="G298" s="16">
        <v>26899.782608695652</v>
      </c>
      <c r="H298" s="16">
        <v>6394.782608695652</v>
      </c>
      <c r="I298" s="16">
        <v>5570.913043478261</v>
      </c>
      <c r="J298" s="16">
        <v>4623.739130434783</v>
      </c>
      <c r="K298" s="16">
        <v>0</v>
      </c>
      <c r="L298" s="16">
        <v>1801.2608695652175</v>
      </c>
      <c r="M298" s="16">
        <v>0</v>
      </c>
      <c r="N298" s="16">
        <v>1987.0434782608695</v>
      </c>
    </row>
    <row r="299" spans="1:14">
      <c r="A299">
        <v>13</v>
      </c>
      <c r="B299" s="4">
        <v>25</v>
      </c>
      <c r="C299" s="64">
        <v>85906.880000000005</v>
      </c>
      <c r="D299" s="64">
        <v>59670.559999999998</v>
      </c>
      <c r="E299" s="16">
        <v>38569.599999999999</v>
      </c>
      <c r="F299" s="16">
        <v>32163.56</v>
      </c>
      <c r="G299" s="16">
        <v>24747.8</v>
      </c>
      <c r="H299" s="16">
        <v>5883.2</v>
      </c>
      <c r="I299" s="16">
        <v>5125.24</v>
      </c>
      <c r="J299" s="16">
        <v>4253.84</v>
      </c>
      <c r="K299" s="16">
        <v>0</v>
      </c>
      <c r="L299" s="16">
        <v>1657.16</v>
      </c>
      <c r="M299" s="16">
        <v>0</v>
      </c>
      <c r="N299" s="16">
        <v>1828.08</v>
      </c>
    </row>
    <row r="300" spans="1:14">
      <c r="A300">
        <v>14</v>
      </c>
      <c r="B300" s="4">
        <v>27</v>
      </c>
      <c r="C300" s="64">
        <v>79543.407407407401</v>
      </c>
      <c r="D300" s="16">
        <v>55250.518518518518</v>
      </c>
      <c r="E300" s="16">
        <v>35712.592592592591</v>
      </c>
      <c r="F300" s="16">
        <v>29781.074074074073</v>
      </c>
      <c r="G300" s="16">
        <v>22914.629629629631</v>
      </c>
      <c r="H300" s="16">
        <v>5447.4074074074078</v>
      </c>
      <c r="I300" s="16">
        <v>4745.5925925925922</v>
      </c>
      <c r="J300" s="16">
        <v>3938.7407407407409</v>
      </c>
      <c r="K300" s="16">
        <v>0</v>
      </c>
      <c r="L300" s="16">
        <v>1534.4074074074074</v>
      </c>
      <c r="M300" s="16">
        <v>0</v>
      </c>
      <c r="N300" s="16">
        <v>1692.6666666666667</v>
      </c>
    </row>
    <row r="301" spans="1:14">
      <c r="A301">
        <v>15</v>
      </c>
      <c r="B301" s="4">
        <v>29</v>
      </c>
      <c r="C301" s="64">
        <v>74057.655172413797</v>
      </c>
      <c r="D301" s="16">
        <v>51440.137931034486</v>
      </c>
      <c r="E301" s="16">
        <v>33249.65517241379</v>
      </c>
      <c r="F301" s="16">
        <v>27727.206896551725</v>
      </c>
      <c r="G301" s="16">
        <v>21334.310344827587</v>
      </c>
      <c r="H301" s="16">
        <v>5071.7241379310344</v>
      </c>
      <c r="I301" s="16">
        <v>4418.3103448275861</v>
      </c>
      <c r="J301" s="16">
        <v>3667.1034482758619</v>
      </c>
      <c r="K301" s="16">
        <v>0</v>
      </c>
      <c r="L301" s="16">
        <v>1428.5862068965516</v>
      </c>
      <c r="M301" s="16">
        <v>0</v>
      </c>
      <c r="N301" s="16">
        <v>1575.9310344827586</v>
      </c>
    </row>
    <row r="302" spans="1:14">
      <c r="A302">
        <v>16</v>
      </c>
      <c r="B302" s="4">
        <v>31</v>
      </c>
      <c r="C302" s="64">
        <v>69279.741935483864</v>
      </c>
      <c r="D302" s="16">
        <v>48121.419354838712</v>
      </c>
      <c r="E302" s="16">
        <v>31104.516129032258</v>
      </c>
      <c r="F302" s="16">
        <v>25938.354838709678</v>
      </c>
      <c r="G302" s="16">
        <v>19957.903225806451</v>
      </c>
      <c r="H302" s="16">
        <v>4744.5161290322585</v>
      </c>
      <c r="I302" s="16">
        <v>4133.2580645161288</v>
      </c>
      <c r="J302" s="16">
        <v>3430.516129032258</v>
      </c>
      <c r="K302" s="16">
        <v>0</v>
      </c>
      <c r="L302" s="16">
        <v>1336.4193548387098</v>
      </c>
      <c r="M302" s="16">
        <v>0</v>
      </c>
      <c r="N302" s="16">
        <v>1474.258064516129</v>
      </c>
    </row>
    <row r="303" spans="1:14">
      <c r="A303">
        <v>17</v>
      </c>
      <c r="B303" s="4">
        <v>33</v>
      </c>
      <c r="C303" s="64">
        <v>65080.969696969696</v>
      </c>
      <c r="D303" s="16">
        <v>45204.969696969696</v>
      </c>
      <c r="E303" s="16">
        <v>29219.39393939394</v>
      </c>
      <c r="F303" s="16">
        <v>24366.333333333332</v>
      </c>
      <c r="G303" s="16">
        <v>18748.333333333332</v>
      </c>
      <c r="H303" s="16">
        <v>4456.969696969697</v>
      </c>
      <c r="I303" s="16">
        <v>3882.757575757576</v>
      </c>
      <c r="J303" s="16">
        <v>3222.6060606060605</v>
      </c>
      <c r="K303" s="16">
        <v>0</v>
      </c>
      <c r="L303" s="16">
        <v>1255.4242424242425</v>
      </c>
      <c r="M303" s="16">
        <v>0</v>
      </c>
      <c r="N303" s="16">
        <v>1384.909090909091</v>
      </c>
    </row>
    <row r="304" spans="1:14">
      <c r="A304">
        <v>18</v>
      </c>
      <c r="B304" s="4">
        <v>35</v>
      </c>
      <c r="C304" s="64">
        <v>61362.057142857142</v>
      </c>
      <c r="D304" s="16">
        <v>42621.828571428574</v>
      </c>
      <c r="E304" s="16">
        <v>27549.714285714286</v>
      </c>
      <c r="F304" s="16">
        <v>22973.971428571429</v>
      </c>
      <c r="G304" s="16">
        <v>17677</v>
      </c>
      <c r="H304" s="16">
        <v>4202.2857142857147</v>
      </c>
      <c r="I304" s="16">
        <v>3660.8857142857141</v>
      </c>
      <c r="J304" s="16">
        <v>3038.457142857143</v>
      </c>
      <c r="K304" s="16">
        <v>0</v>
      </c>
      <c r="L304" s="16">
        <v>1183.6857142857143</v>
      </c>
      <c r="M304" s="16">
        <v>0</v>
      </c>
      <c r="N304" s="16">
        <v>1305.7714285714285</v>
      </c>
    </row>
    <row r="305" spans="1:21">
      <c r="A305">
        <v>19</v>
      </c>
      <c r="B305" s="4">
        <v>37</v>
      </c>
      <c r="C305" s="64">
        <v>58045.189189189186</v>
      </c>
      <c r="D305" s="16">
        <v>40317.945945945947</v>
      </c>
      <c r="E305" s="16">
        <v>26060.54054054054</v>
      </c>
      <c r="F305" s="16">
        <v>21732.135135135137</v>
      </c>
      <c r="G305" s="16">
        <v>16721.486486486487</v>
      </c>
      <c r="H305" s="16">
        <v>3975.135135135135</v>
      </c>
      <c r="I305" s="16">
        <v>3463</v>
      </c>
      <c r="J305" s="16">
        <v>2874.2162162162163</v>
      </c>
      <c r="K305" s="16">
        <v>0</v>
      </c>
      <c r="L305" s="16">
        <v>1119.7027027027027</v>
      </c>
      <c r="M305" s="16">
        <v>0</v>
      </c>
      <c r="N305" s="16">
        <v>1235.1891891891892</v>
      </c>
    </row>
    <row r="306" spans="1:21">
      <c r="B306" s="4">
        <v>39</v>
      </c>
      <c r="C306" s="16">
        <v>55068.51282051282</v>
      </c>
      <c r="D306" s="16">
        <v>38250.358974358976</v>
      </c>
      <c r="E306" s="16">
        <v>24724.102564102563</v>
      </c>
      <c r="F306" s="16">
        <v>20617.666666666668</v>
      </c>
      <c r="G306" s="16">
        <v>15863.974358974359</v>
      </c>
      <c r="H306" s="16">
        <v>3771.2820512820513</v>
      </c>
      <c r="I306" s="16">
        <v>3285.4102564102564</v>
      </c>
      <c r="J306" s="16">
        <v>2726.8205128205127</v>
      </c>
      <c r="K306" s="16">
        <v>0</v>
      </c>
      <c r="L306" s="16">
        <v>1062.2820512820513</v>
      </c>
      <c r="M306" s="16">
        <v>0</v>
      </c>
      <c r="N306" s="16">
        <v>1171.8461538461538</v>
      </c>
    </row>
    <row r="308" spans="1:21">
      <c r="B308" s="16"/>
      <c r="C308" s="16" t="s">
        <v>30</v>
      </c>
      <c r="D308" s="16" t="s">
        <v>4</v>
      </c>
      <c r="E308" s="16" t="s">
        <v>31</v>
      </c>
      <c r="F308" s="16" t="s">
        <v>6</v>
      </c>
      <c r="G308" s="16" t="s">
        <v>32</v>
      </c>
      <c r="H308" s="16" t="s">
        <v>33</v>
      </c>
      <c r="I308" s="16" t="s">
        <v>34</v>
      </c>
      <c r="J308" s="16" t="s">
        <v>10</v>
      </c>
      <c r="K308" s="16" t="s">
        <v>35</v>
      </c>
      <c r="L308" s="16" t="s">
        <v>36</v>
      </c>
      <c r="M308" s="16" t="s">
        <v>37</v>
      </c>
      <c r="N308" s="16" t="s">
        <v>144</v>
      </c>
      <c r="O308" s="16" t="s">
        <v>146</v>
      </c>
      <c r="P308" s="16"/>
      <c r="Q308" s="16"/>
    </row>
    <row r="309" spans="1:21">
      <c r="B309" s="16" t="s">
        <v>24</v>
      </c>
      <c r="C309" s="16">
        <v>22</v>
      </c>
      <c r="D309" s="16">
        <v>9</v>
      </c>
      <c r="E309" s="16">
        <v>19</v>
      </c>
      <c r="F309" s="16">
        <v>11</v>
      </c>
      <c r="G309" s="16">
        <v>10</v>
      </c>
      <c r="H309" s="16">
        <v>2</v>
      </c>
      <c r="I309" s="16">
        <v>1</v>
      </c>
      <c r="J309" s="16">
        <v>1</v>
      </c>
      <c r="K309" s="16"/>
      <c r="L309" s="16"/>
      <c r="M309" s="16"/>
      <c r="N309" s="16">
        <v>1</v>
      </c>
      <c r="O309" s="16"/>
      <c r="P309" s="16">
        <f>SUM(C309:O309)</f>
        <v>76</v>
      </c>
      <c r="Q309" s="16"/>
    </row>
    <row r="310" spans="1:21">
      <c r="A310">
        <v>1</v>
      </c>
      <c r="B310" s="4">
        <v>1</v>
      </c>
      <c r="C310" s="64">
        <v>2442006</v>
      </c>
      <c r="D310" s="64">
        <v>1047361</v>
      </c>
      <c r="E310" s="64">
        <v>2202932</v>
      </c>
      <c r="F310" s="64">
        <v>1236217</v>
      </c>
      <c r="G310" s="64">
        <v>1084154</v>
      </c>
      <c r="H310" s="64">
        <v>175279</v>
      </c>
      <c r="I310" s="64">
        <v>124494</v>
      </c>
      <c r="J310" s="64">
        <v>97398</v>
      </c>
      <c r="K310" s="16">
        <v>0</v>
      </c>
      <c r="L310" s="16">
        <v>35830</v>
      </c>
      <c r="M310" s="16">
        <v>0</v>
      </c>
      <c r="N310" s="64">
        <v>77654</v>
      </c>
      <c r="O310" s="16">
        <v>42664</v>
      </c>
    </row>
    <row r="311" spans="1:21">
      <c r="A311">
        <v>2</v>
      </c>
      <c r="B311" s="4">
        <v>3</v>
      </c>
      <c r="C311" s="64">
        <v>814002</v>
      </c>
      <c r="D311" s="64">
        <v>349120.33333333331</v>
      </c>
      <c r="E311" s="64">
        <v>734310.66666666663</v>
      </c>
      <c r="F311" s="64">
        <v>412072.33333333331</v>
      </c>
      <c r="G311" s="64">
        <v>361384.66666666669</v>
      </c>
      <c r="H311" s="64">
        <v>58426.333333333336</v>
      </c>
      <c r="I311" s="16">
        <v>41498</v>
      </c>
      <c r="J311" s="16">
        <v>32466</v>
      </c>
      <c r="K311" s="16">
        <v>0</v>
      </c>
      <c r="L311" s="16">
        <v>11943.333333333334</v>
      </c>
      <c r="M311" s="16">
        <v>0</v>
      </c>
      <c r="N311" s="16">
        <v>25884.666666666668</v>
      </c>
      <c r="O311" s="16">
        <v>14221.333333333334</v>
      </c>
    </row>
    <row r="312" spans="1:21">
      <c r="A312">
        <v>3</v>
      </c>
      <c r="B312" s="4">
        <v>5</v>
      </c>
      <c r="C312" s="64">
        <v>488401.2</v>
      </c>
      <c r="D312" s="64">
        <v>209472.2</v>
      </c>
      <c r="E312" s="64">
        <v>440586.4</v>
      </c>
      <c r="F312" s="64">
        <v>247243.4</v>
      </c>
      <c r="G312" s="64">
        <v>216830.8</v>
      </c>
      <c r="H312" s="16">
        <v>35055.800000000003</v>
      </c>
      <c r="I312" s="16">
        <v>24898.799999999999</v>
      </c>
      <c r="J312" s="16">
        <v>19479.599999999999</v>
      </c>
      <c r="K312" s="16">
        <v>0</v>
      </c>
      <c r="L312" s="16">
        <v>7166</v>
      </c>
      <c r="M312" s="16">
        <v>0</v>
      </c>
      <c r="N312" s="16">
        <v>15530.8</v>
      </c>
      <c r="O312" s="16">
        <v>8532.7999999999993</v>
      </c>
      <c r="P312" s="16"/>
      <c r="Q312" s="16"/>
      <c r="R312" s="16"/>
      <c r="S312" s="16"/>
      <c r="T312" s="16"/>
      <c r="U312" s="16"/>
    </row>
    <row r="313" spans="1:21">
      <c r="A313">
        <v>4</v>
      </c>
      <c r="B313" s="4">
        <v>7</v>
      </c>
      <c r="C313" s="64">
        <v>348858</v>
      </c>
      <c r="D313" s="64">
        <v>149623</v>
      </c>
      <c r="E313" s="64">
        <v>314704.57142857142</v>
      </c>
      <c r="F313" s="64">
        <v>176602.42857142858</v>
      </c>
      <c r="G313" s="64">
        <v>154879.14285714287</v>
      </c>
      <c r="H313" s="16">
        <v>25039.857142857141</v>
      </c>
      <c r="I313" s="16">
        <v>17784.857142857141</v>
      </c>
      <c r="J313" s="16">
        <v>13914</v>
      </c>
      <c r="K313" s="16">
        <v>0</v>
      </c>
      <c r="L313" s="16">
        <v>5118.5714285714284</v>
      </c>
      <c r="M313" s="16">
        <v>0</v>
      </c>
      <c r="N313" s="16">
        <v>11093.428571428571</v>
      </c>
      <c r="O313" s="16">
        <v>6094.8571428571431</v>
      </c>
      <c r="P313" s="16"/>
      <c r="Q313" s="16"/>
      <c r="R313" s="16"/>
      <c r="S313" s="16"/>
      <c r="T313" s="16"/>
      <c r="U313" s="16"/>
    </row>
    <row r="314" spans="1:21">
      <c r="A314">
        <v>5</v>
      </c>
      <c r="B314" s="4">
        <v>9</v>
      </c>
      <c r="C314" s="64">
        <v>271334</v>
      </c>
      <c r="D314" s="64">
        <v>116373.44444444444</v>
      </c>
      <c r="E314" s="64">
        <v>244770.22222222222</v>
      </c>
      <c r="F314" s="64">
        <v>137357.44444444444</v>
      </c>
      <c r="G314" s="64">
        <v>120461.55555555556</v>
      </c>
      <c r="H314" s="16">
        <v>19475.444444444445</v>
      </c>
      <c r="I314" s="16">
        <v>13832.666666666666</v>
      </c>
      <c r="J314" s="16">
        <v>10822</v>
      </c>
      <c r="K314" s="16">
        <v>0</v>
      </c>
      <c r="L314" s="16">
        <v>3981.1111111111113</v>
      </c>
      <c r="M314" s="16">
        <v>0</v>
      </c>
      <c r="N314" s="16">
        <v>8628.2222222222226</v>
      </c>
      <c r="O314" s="16">
        <v>4740.4444444444443</v>
      </c>
      <c r="P314" s="16"/>
      <c r="Q314" s="16"/>
      <c r="R314" s="16"/>
      <c r="S314" s="16"/>
      <c r="T314" s="16"/>
      <c r="U314" s="16"/>
    </row>
    <row r="315" spans="1:21">
      <c r="A315">
        <v>6</v>
      </c>
      <c r="B315" s="4">
        <v>11</v>
      </c>
      <c r="C315" s="64">
        <v>222000.54545454544</v>
      </c>
      <c r="D315" s="64">
        <v>95214.636363636368</v>
      </c>
      <c r="E315" s="64">
        <v>200266.54545454544</v>
      </c>
      <c r="F315" s="64">
        <v>112383.36363636363</v>
      </c>
      <c r="G315" s="64">
        <v>98559.454545454544</v>
      </c>
      <c r="H315" s="16">
        <v>15934.454545454546</v>
      </c>
      <c r="I315" s="16">
        <v>11317.636363636364</v>
      </c>
      <c r="J315" s="16">
        <v>8854.363636363636</v>
      </c>
      <c r="K315" s="16">
        <v>0</v>
      </c>
      <c r="L315" s="16">
        <v>3257.2727272727275</v>
      </c>
      <c r="M315" s="16">
        <v>0</v>
      </c>
      <c r="N315" s="16">
        <v>7059.454545454545</v>
      </c>
      <c r="O315" s="16">
        <v>3878.5454545454545</v>
      </c>
    </row>
    <row r="316" spans="1:21">
      <c r="A316">
        <v>7</v>
      </c>
      <c r="B316" s="4">
        <v>13</v>
      </c>
      <c r="C316" s="64">
        <v>187846.61538461538</v>
      </c>
      <c r="D316" s="64">
        <v>80566.230769230766</v>
      </c>
      <c r="E316" s="64">
        <v>169456.30769230769</v>
      </c>
      <c r="F316" s="64">
        <v>95093.61538461539</v>
      </c>
      <c r="G316" s="64">
        <v>83396.461538461532</v>
      </c>
      <c r="H316" s="16">
        <v>13483</v>
      </c>
      <c r="I316" s="16">
        <v>9576.461538461539</v>
      </c>
      <c r="J316" s="16">
        <v>7492.1538461538457</v>
      </c>
      <c r="K316" s="16">
        <v>0</v>
      </c>
      <c r="L316" s="16">
        <v>2756.1538461538462</v>
      </c>
      <c r="M316" s="16">
        <v>0</v>
      </c>
      <c r="N316" s="16">
        <v>5973.3846153846152</v>
      </c>
      <c r="O316" s="16">
        <v>3281.8461538461538</v>
      </c>
    </row>
    <row r="317" spans="1:21">
      <c r="A317">
        <v>8</v>
      </c>
      <c r="B317" s="4">
        <v>15</v>
      </c>
      <c r="C317" s="64">
        <v>162800.4</v>
      </c>
      <c r="D317" s="64">
        <v>69824.066666666666</v>
      </c>
      <c r="E317" s="64">
        <v>146862.13333333333</v>
      </c>
      <c r="F317" s="64">
        <v>82414.46666666666</v>
      </c>
      <c r="G317" s="64">
        <v>72276.933333333334</v>
      </c>
      <c r="H317" s="16">
        <v>11685.266666666666</v>
      </c>
      <c r="I317" s="16">
        <v>8299.6</v>
      </c>
      <c r="J317" s="16">
        <v>6493.2</v>
      </c>
      <c r="K317" s="16">
        <v>0</v>
      </c>
      <c r="L317" s="16">
        <v>2388.6666666666665</v>
      </c>
      <c r="M317" s="16">
        <v>0</v>
      </c>
      <c r="N317" s="16">
        <v>5176.9333333333334</v>
      </c>
      <c r="O317" s="16">
        <v>2844.2666666666669</v>
      </c>
    </row>
    <row r="318" spans="1:21">
      <c r="A318">
        <v>9</v>
      </c>
      <c r="B318" s="4">
        <v>17</v>
      </c>
      <c r="C318" s="64">
        <v>143647.41176470587</v>
      </c>
      <c r="D318" s="64">
        <v>61609.470588235294</v>
      </c>
      <c r="E318" s="64">
        <v>129584.23529411765</v>
      </c>
      <c r="F318" s="64">
        <v>72718.647058823524</v>
      </c>
      <c r="G318" s="64">
        <v>63773.76470588235</v>
      </c>
      <c r="H318" s="16">
        <v>10310.529411764706</v>
      </c>
      <c r="I318" s="16">
        <v>7323.1764705882351</v>
      </c>
      <c r="J318" s="16">
        <v>5729.2941176470586</v>
      </c>
      <c r="K318" s="16">
        <v>0</v>
      </c>
      <c r="L318" s="16">
        <v>2107.6470588235293</v>
      </c>
      <c r="M318" s="16">
        <v>0</v>
      </c>
      <c r="N318" s="16">
        <v>4567.8823529411766</v>
      </c>
      <c r="O318" s="16">
        <v>2509.6470588235293</v>
      </c>
    </row>
    <row r="319" spans="1:21">
      <c r="A319">
        <v>10</v>
      </c>
      <c r="B319" s="4">
        <v>19</v>
      </c>
      <c r="C319" s="64">
        <v>128526.63157894737</v>
      </c>
      <c r="D319" s="16">
        <v>55124.26315789474</v>
      </c>
      <c r="E319" s="64">
        <v>115943.78947368421</v>
      </c>
      <c r="F319" s="64">
        <v>65064.052631578947</v>
      </c>
      <c r="G319" s="64">
        <v>57060.73684210526</v>
      </c>
      <c r="H319" s="16">
        <v>9225.21052631579</v>
      </c>
      <c r="I319" s="16">
        <v>6552.3157894736842</v>
      </c>
      <c r="J319" s="16">
        <v>5126.2105263157891</v>
      </c>
      <c r="K319" s="16">
        <v>0</v>
      </c>
      <c r="L319" s="16">
        <v>1885.7894736842106</v>
      </c>
      <c r="M319" s="16">
        <v>0</v>
      </c>
      <c r="N319" s="16">
        <v>4087.0526315789475</v>
      </c>
      <c r="O319" s="16">
        <v>2245.4736842105262</v>
      </c>
    </row>
    <row r="320" spans="1:21">
      <c r="A320">
        <v>11</v>
      </c>
      <c r="B320" s="4">
        <v>21</v>
      </c>
      <c r="C320" s="64">
        <v>116286</v>
      </c>
      <c r="D320" s="16">
        <v>49874.333333333336</v>
      </c>
      <c r="E320" s="64">
        <v>104901.52380952382</v>
      </c>
      <c r="F320" s="64">
        <v>58867.476190476191</v>
      </c>
      <c r="G320" s="16">
        <v>51626.380952380954</v>
      </c>
      <c r="H320" s="16">
        <v>8346.6190476190477</v>
      </c>
      <c r="I320" s="16">
        <v>5928.2857142857147</v>
      </c>
      <c r="J320" s="16">
        <v>4638</v>
      </c>
      <c r="K320" s="16">
        <v>0</v>
      </c>
      <c r="L320" s="16">
        <v>1706.1904761904761</v>
      </c>
      <c r="M320" s="16">
        <v>0</v>
      </c>
      <c r="N320" s="16">
        <v>3697.8095238095239</v>
      </c>
      <c r="O320" s="16">
        <v>2031.6190476190477</v>
      </c>
    </row>
    <row r="321" spans="1:16">
      <c r="A321">
        <v>12</v>
      </c>
      <c r="B321" s="4">
        <v>23</v>
      </c>
      <c r="C321" s="64">
        <v>106174.17391304347</v>
      </c>
      <c r="D321" s="16">
        <v>45537.434782608696</v>
      </c>
      <c r="E321" s="64">
        <v>95779.65217391304</v>
      </c>
      <c r="F321" s="16">
        <v>53748.565217391304</v>
      </c>
      <c r="G321" s="16">
        <v>47137.130434782608</v>
      </c>
      <c r="H321" s="16">
        <v>7620.826086956522</v>
      </c>
      <c r="I321" s="16">
        <v>5412.782608695652</v>
      </c>
      <c r="J321" s="16">
        <v>4234.695652173913</v>
      </c>
      <c r="K321" s="16">
        <v>0</v>
      </c>
      <c r="L321" s="16">
        <v>1557.8260869565217</v>
      </c>
      <c r="M321" s="16">
        <v>0</v>
      </c>
      <c r="N321" s="16">
        <v>3376.2608695652175</v>
      </c>
      <c r="O321" s="16">
        <v>1854.9565217391305</v>
      </c>
    </row>
    <row r="322" spans="1:16">
      <c r="A322">
        <v>13</v>
      </c>
      <c r="B322" s="4">
        <v>25</v>
      </c>
      <c r="C322" s="64">
        <v>97680.24</v>
      </c>
      <c r="D322" s="16">
        <v>41894.44</v>
      </c>
      <c r="E322" s="64">
        <v>88117.28</v>
      </c>
      <c r="F322" s="16">
        <v>49448.68</v>
      </c>
      <c r="G322" s="16">
        <v>43366.16</v>
      </c>
      <c r="H322" s="16">
        <v>7011.16</v>
      </c>
      <c r="I322" s="16">
        <v>4979.76</v>
      </c>
      <c r="J322" s="16">
        <v>3895.92</v>
      </c>
      <c r="K322" s="16">
        <v>0</v>
      </c>
      <c r="L322" s="16">
        <v>1433.2</v>
      </c>
      <c r="M322" s="16">
        <v>0</v>
      </c>
      <c r="N322" s="16">
        <v>3106.16</v>
      </c>
      <c r="O322" s="16">
        <v>1706.56</v>
      </c>
    </row>
    <row r="323" spans="1:16">
      <c r="A323">
        <v>14</v>
      </c>
      <c r="B323" s="4">
        <v>27</v>
      </c>
      <c r="C323" s="64">
        <v>90444.666666666672</v>
      </c>
      <c r="D323" s="16">
        <v>38791.148148148146</v>
      </c>
      <c r="E323" s="64">
        <v>81590.074074074073</v>
      </c>
      <c r="F323" s="16">
        <v>45785.814814814818</v>
      </c>
      <c r="G323" s="16">
        <v>40153.851851851854</v>
      </c>
      <c r="H323" s="16">
        <v>6491.8148148148148</v>
      </c>
      <c r="I323" s="16">
        <v>4610.8888888888887</v>
      </c>
      <c r="J323" s="16">
        <v>3607.3333333333335</v>
      </c>
      <c r="K323" s="16">
        <v>0</v>
      </c>
      <c r="L323" s="16">
        <v>1327.037037037037</v>
      </c>
      <c r="M323" s="16">
        <v>0</v>
      </c>
      <c r="N323" s="16">
        <v>2876.0740740740739</v>
      </c>
      <c r="O323" s="16">
        <v>1580.148148148148</v>
      </c>
    </row>
    <row r="324" spans="1:16">
      <c r="A324">
        <v>15</v>
      </c>
      <c r="B324" s="4">
        <v>29</v>
      </c>
      <c r="C324" s="64">
        <v>84207.103448275855</v>
      </c>
      <c r="D324" s="16">
        <v>36115.896551724138</v>
      </c>
      <c r="E324" s="64">
        <v>75963.172413793101</v>
      </c>
      <c r="F324" s="16">
        <v>42628.172413793101</v>
      </c>
      <c r="G324" s="16">
        <v>37384.620689655174</v>
      </c>
      <c r="H324" s="16">
        <v>6044.1034482758623</v>
      </c>
      <c r="I324" s="16">
        <v>4292.8965517241377</v>
      </c>
      <c r="J324" s="16">
        <v>3358.5517241379312</v>
      </c>
      <c r="K324" s="16">
        <v>0</v>
      </c>
      <c r="L324" s="16">
        <v>1235.5172413793102</v>
      </c>
      <c r="M324" s="16">
        <v>0</v>
      </c>
      <c r="N324" s="16">
        <v>2677.7241379310344</v>
      </c>
      <c r="O324" s="16">
        <v>1471.1724137931035</v>
      </c>
    </row>
    <row r="325" spans="1:16">
      <c r="A325">
        <v>16</v>
      </c>
      <c r="B325" s="4">
        <v>31</v>
      </c>
      <c r="C325" s="64">
        <v>78774.387096774197</v>
      </c>
      <c r="D325" s="16">
        <v>33785.838709677417</v>
      </c>
      <c r="E325" s="64">
        <v>71062.322580645166</v>
      </c>
      <c r="F325" s="16">
        <v>39877.967741935485</v>
      </c>
      <c r="G325" s="16">
        <v>34972.709677419356</v>
      </c>
      <c r="H325" s="16">
        <v>5654.1612903225805</v>
      </c>
      <c r="I325" s="16">
        <v>4015.9354838709678</v>
      </c>
      <c r="J325" s="16">
        <v>3141.8709677419356</v>
      </c>
      <c r="K325" s="16">
        <v>0</v>
      </c>
      <c r="L325" s="16">
        <v>1155.8064516129032</v>
      </c>
      <c r="M325" s="16">
        <v>0</v>
      </c>
      <c r="N325" s="16">
        <v>2504.9677419354839</v>
      </c>
      <c r="O325" s="16">
        <v>1376.258064516129</v>
      </c>
    </row>
    <row r="326" spans="1:16">
      <c r="A326">
        <v>17</v>
      </c>
      <c r="B326" s="4">
        <v>33</v>
      </c>
      <c r="C326" s="64">
        <v>74000.181818181823</v>
      </c>
      <c r="D326" s="16">
        <v>31738.21212121212</v>
      </c>
      <c r="E326" s="64">
        <v>66755.515151515152</v>
      </c>
      <c r="F326" s="16">
        <v>37461.121212121216</v>
      </c>
      <c r="G326" s="16">
        <v>32853.151515151512</v>
      </c>
      <c r="H326" s="16">
        <v>5311.484848484848</v>
      </c>
      <c r="I326" s="16">
        <v>3772.5454545454545</v>
      </c>
      <c r="J326" s="16">
        <v>2951.4545454545455</v>
      </c>
      <c r="K326" s="16">
        <v>0</v>
      </c>
      <c r="L326" s="16">
        <v>1085.7575757575758</v>
      </c>
      <c r="M326" s="16">
        <v>0</v>
      </c>
      <c r="N326" s="16">
        <v>2353.151515151515</v>
      </c>
      <c r="O326" s="16">
        <v>1292.8484848484848</v>
      </c>
    </row>
    <row r="327" spans="1:16">
      <c r="A327">
        <v>18</v>
      </c>
      <c r="B327" s="4">
        <v>35</v>
      </c>
      <c r="C327" s="64">
        <v>69771.600000000006</v>
      </c>
      <c r="D327" s="16">
        <v>29924.6</v>
      </c>
      <c r="E327" s="64">
        <v>62940.914285714287</v>
      </c>
      <c r="F327" s="16">
        <v>35320.485714285714</v>
      </c>
      <c r="G327" s="16">
        <v>30975.82857142857</v>
      </c>
      <c r="H327" s="16">
        <v>5007.971428571429</v>
      </c>
      <c r="I327" s="16">
        <v>3556.9714285714285</v>
      </c>
      <c r="J327" s="16">
        <v>2782.8</v>
      </c>
      <c r="K327" s="16">
        <v>0</v>
      </c>
      <c r="L327" s="16">
        <v>1023.7142857142857</v>
      </c>
      <c r="M327" s="16">
        <v>0</v>
      </c>
      <c r="N327" s="16">
        <v>2218.6857142857143</v>
      </c>
      <c r="O327" s="16">
        <v>1218.9714285714285</v>
      </c>
    </row>
    <row r="328" spans="1:16">
      <c r="A328">
        <v>19</v>
      </c>
      <c r="B328" s="4">
        <v>37</v>
      </c>
      <c r="C328" s="64">
        <v>66000.16216216216</v>
      </c>
      <c r="D328" s="16">
        <v>28307.054054054053</v>
      </c>
      <c r="E328" s="64">
        <v>59538.7027027027</v>
      </c>
      <c r="F328" s="16">
        <v>33411.270270270274</v>
      </c>
      <c r="G328" s="16">
        <v>29301.45945945946</v>
      </c>
      <c r="H328" s="16">
        <v>4737.27027027027</v>
      </c>
      <c r="I328" s="16">
        <v>3364.7027027027025</v>
      </c>
      <c r="J328" s="16">
        <v>2632.3783783783783</v>
      </c>
      <c r="K328" s="16">
        <v>0</v>
      </c>
      <c r="L328" s="16">
        <v>968.37837837837833</v>
      </c>
      <c r="M328" s="16">
        <v>0</v>
      </c>
      <c r="N328" s="16">
        <v>2098.7567567567567</v>
      </c>
      <c r="O328" s="16">
        <v>1153.081081081081</v>
      </c>
    </row>
    <row r="329" spans="1:16">
      <c r="A329">
        <v>20</v>
      </c>
      <c r="B329" s="4">
        <v>39</v>
      </c>
      <c r="C329" s="64">
        <v>62615.538461538461</v>
      </c>
      <c r="D329" s="16">
        <v>26855.410256410258</v>
      </c>
      <c r="E329" s="16">
        <v>56485.435897435898</v>
      </c>
      <c r="F329" s="16">
        <v>31697.871794871793</v>
      </c>
      <c r="G329" s="16">
        <v>27798.820512820512</v>
      </c>
      <c r="H329" s="16">
        <v>4494.333333333333</v>
      </c>
      <c r="I329" s="16">
        <v>3192.1538461538462</v>
      </c>
      <c r="J329" s="16">
        <v>2497.3846153846152</v>
      </c>
      <c r="K329" s="16">
        <v>0</v>
      </c>
      <c r="L329" s="16">
        <v>918.71794871794873</v>
      </c>
      <c r="M329" s="16">
        <v>0</v>
      </c>
      <c r="N329" s="16">
        <v>1991.1282051282051</v>
      </c>
      <c r="O329" s="16">
        <v>1093.948717948718</v>
      </c>
    </row>
    <row r="330" spans="1:16">
      <c r="A330">
        <v>21</v>
      </c>
      <c r="B330" s="4">
        <v>41</v>
      </c>
      <c r="C330" s="64">
        <v>59561.121951219509</v>
      </c>
      <c r="D330" s="16">
        <v>25545.390243902439</v>
      </c>
      <c r="E330" s="16">
        <v>53730.048780487807</v>
      </c>
      <c r="F330" s="16">
        <v>30151.634146341465</v>
      </c>
      <c r="G330" s="16">
        <v>26442.780487804877</v>
      </c>
      <c r="H330" s="16">
        <v>4275.0975609756097</v>
      </c>
      <c r="I330" s="16">
        <v>3036.439024390244</v>
      </c>
      <c r="J330" s="16">
        <v>2375.560975609756</v>
      </c>
      <c r="K330" s="16">
        <v>0</v>
      </c>
      <c r="L330" s="16">
        <v>873.90243902439022</v>
      </c>
      <c r="M330" s="16">
        <v>0</v>
      </c>
      <c r="N330" s="16">
        <v>1894</v>
      </c>
      <c r="O330" s="16">
        <v>1040.5853658536585</v>
      </c>
    </row>
    <row r="331" spans="1:16">
      <c r="A331">
        <v>22</v>
      </c>
      <c r="B331" s="4">
        <v>43</v>
      </c>
      <c r="C331" s="64">
        <v>56790.837209302328</v>
      </c>
      <c r="D331" s="16">
        <v>24357.232558139534</v>
      </c>
      <c r="E331" s="16">
        <v>51230.976744186046</v>
      </c>
      <c r="F331" s="16">
        <v>28749.232558139534</v>
      </c>
      <c r="G331" s="16">
        <v>25212.883720930233</v>
      </c>
      <c r="H331" s="16">
        <v>4076.2558139534885</v>
      </c>
      <c r="I331" s="16">
        <v>2895.2093023255816</v>
      </c>
      <c r="J331" s="16">
        <v>2265.0697674418607</v>
      </c>
      <c r="K331" s="16">
        <v>0</v>
      </c>
      <c r="L331" s="16">
        <v>833.25581395348843</v>
      </c>
      <c r="M331" s="16">
        <v>0</v>
      </c>
      <c r="N331" s="16">
        <v>1805.9069767441861</v>
      </c>
      <c r="O331" s="16">
        <v>992.18604651162786</v>
      </c>
    </row>
    <row r="332" spans="1:16">
      <c r="A332">
        <v>23</v>
      </c>
      <c r="B332" s="4">
        <v>45</v>
      </c>
      <c r="C332" s="16">
        <v>54266.8</v>
      </c>
      <c r="D332" s="16">
        <v>23274.68888888889</v>
      </c>
      <c r="E332" s="16">
        <v>48954.044444444444</v>
      </c>
      <c r="F332" s="16">
        <v>27471.488888888889</v>
      </c>
      <c r="G332" s="16">
        <v>24092.31111111111</v>
      </c>
      <c r="H332" s="16">
        <v>3895.088888888889</v>
      </c>
      <c r="I332" s="16">
        <v>2766.5333333333333</v>
      </c>
      <c r="J332" s="16">
        <v>2164.4</v>
      </c>
      <c r="K332" s="16">
        <v>0</v>
      </c>
      <c r="L332" s="16">
        <v>796.22222222222217</v>
      </c>
      <c r="M332" s="16">
        <v>0</v>
      </c>
      <c r="N332" s="16">
        <v>1725.6444444444444</v>
      </c>
      <c r="O332" s="16">
        <v>948.08888888888885</v>
      </c>
    </row>
    <row r="335" spans="1:16">
      <c r="B335" s="16"/>
      <c r="C335" s="16" t="s">
        <v>30</v>
      </c>
      <c r="D335" s="16" t="s">
        <v>4</v>
      </c>
      <c r="E335" s="16" t="s">
        <v>31</v>
      </c>
      <c r="F335" s="16" t="s">
        <v>6</v>
      </c>
      <c r="G335" s="16" t="s">
        <v>32</v>
      </c>
      <c r="H335" s="16" t="s">
        <v>33</v>
      </c>
      <c r="I335" s="16" t="s">
        <v>34</v>
      </c>
      <c r="J335" s="16" t="s">
        <v>10</v>
      </c>
      <c r="K335" s="16" t="s">
        <v>35</v>
      </c>
      <c r="L335" s="16" t="s">
        <v>36</v>
      </c>
      <c r="M335" s="16" t="s">
        <v>37</v>
      </c>
      <c r="N335" s="16" t="s">
        <v>147</v>
      </c>
      <c r="O335" s="16"/>
      <c r="P335" s="16"/>
    </row>
    <row r="336" spans="1:16">
      <c r="B336" s="16" t="s">
        <v>25</v>
      </c>
      <c r="C336" s="16">
        <v>10</v>
      </c>
      <c r="D336" s="16">
        <v>5</v>
      </c>
      <c r="E336" s="16">
        <v>3</v>
      </c>
      <c r="F336" s="16">
        <v>4</v>
      </c>
      <c r="G336" s="16">
        <v>2</v>
      </c>
      <c r="H336" s="16">
        <v>1</v>
      </c>
      <c r="I336" s="16">
        <v>1</v>
      </c>
      <c r="J336" s="16"/>
      <c r="K336" s="16"/>
      <c r="L336" s="16"/>
      <c r="M336" s="16"/>
      <c r="N336" s="16">
        <v>1</v>
      </c>
      <c r="O336" s="16">
        <f>SUM(C336:N336)</f>
        <v>27</v>
      </c>
      <c r="P336" s="16"/>
    </row>
    <row r="337" spans="1:16">
      <c r="A337">
        <v>1</v>
      </c>
      <c r="B337" s="4">
        <v>1</v>
      </c>
      <c r="C337" s="64">
        <v>1183903</v>
      </c>
      <c r="D337" s="64">
        <v>529819</v>
      </c>
      <c r="E337" s="64">
        <v>394306</v>
      </c>
      <c r="F337" s="64">
        <v>516892</v>
      </c>
      <c r="G337" s="64">
        <v>285224</v>
      </c>
      <c r="H337" s="64">
        <v>109016</v>
      </c>
      <c r="I337" s="64">
        <v>65349</v>
      </c>
      <c r="J337" s="16">
        <v>0</v>
      </c>
      <c r="K337" s="16">
        <v>0</v>
      </c>
      <c r="L337" s="16">
        <v>18015</v>
      </c>
      <c r="M337" s="16">
        <v>0</v>
      </c>
      <c r="N337" s="64">
        <v>89756</v>
      </c>
    </row>
    <row r="338" spans="1:16">
      <c r="A338">
        <v>2</v>
      </c>
      <c r="B338" s="4">
        <v>3</v>
      </c>
      <c r="C338" s="64">
        <v>394634.33333333331</v>
      </c>
      <c r="D338" s="64">
        <v>176606.33333333334</v>
      </c>
      <c r="E338" s="64">
        <v>131435.33333333334</v>
      </c>
      <c r="F338" s="64">
        <v>172297.33333333334</v>
      </c>
      <c r="G338" s="64">
        <v>95074.666666666672</v>
      </c>
      <c r="H338" s="16">
        <v>36338.666666666664</v>
      </c>
      <c r="I338" s="16">
        <v>21783</v>
      </c>
      <c r="J338" s="16">
        <v>0</v>
      </c>
      <c r="K338" s="16">
        <v>0</v>
      </c>
      <c r="L338" s="16">
        <v>6005</v>
      </c>
      <c r="M338" s="16">
        <v>0</v>
      </c>
      <c r="N338" s="16">
        <v>29918.666666666668</v>
      </c>
    </row>
    <row r="339" spans="1:16">
      <c r="A339">
        <v>3</v>
      </c>
      <c r="B339" s="4">
        <v>5</v>
      </c>
      <c r="C339" s="64">
        <v>236780.6</v>
      </c>
      <c r="D339" s="64">
        <v>105963.8</v>
      </c>
      <c r="E339" s="64">
        <v>78861.2</v>
      </c>
      <c r="F339" s="64">
        <v>103378.4</v>
      </c>
      <c r="G339" s="16">
        <v>57044.800000000003</v>
      </c>
      <c r="H339" s="16">
        <v>21803.200000000001</v>
      </c>
      <c r="I339" s="16">
        <v>13069.8</v>
      </c>
      <c r="J339" s="16">
        <v>0</v>
      </c>
      <c r="K339" s="16">
        <v>0</v>
      </c>
      <c r="L339" s="16">
        <v>3603</v>
      </c>
      <c r="M339" s="16">
        <v>0</v>
      </c>
      <c r="N339" s="16">
        <v>17951.2</v>
      </c>
    </row>
    <row r="340" spans="1:16">
      <c r="A340">
        <v>4</v>
      </c>
      <c r="B340" s="4">
        <v>7</v>
      </c>
      <c r="C340" s="64">
        <v>169129</v>
      </c>
      <c r="D340" s="64">
        <v>75688.428571428565</v>
      </c>
      <c r="E340" s="16">
        <v>56329.428571428572</v>
      </c>
      <c r="F340" s="64">
        <v>73841.71428571429</v>
      </c>
      <c r="G340" s="16">
        <v>40746.285714285717</v>
      </c>
      <c r="H340" s="16">
        <v>15573.714285714286</v>
      </c>
      <c r="I340" s="16">
        <v>9335.5714285714294</v>
      </c>
      <c r="J340" s="16">
        <v>0</v>
      </c>
      <c r="K340" s="16">
        <v>0</v>
      </c>
      <c r="L340" s="16">
        <v>2573.5714285714284</v>
      </c>
      <c r="M340" s="16">
        <v>0</v>
      </c>
      <c r="N340" s="16">
        <v>12822.285714285714</v>
      </c>
    </row>
    <row r="341" spans="1:16">
      <c r="A341">
        <v>5</v>
      </c>
      <c r="B341" s="4">
        <v>9</v>
      </c>
      <c r="C341" s="64">
        <v>131544.77777777778</v>
      </c>
      <c r="D341" s="64">
        <v>58868.777777777781</v>
      </c>
      <c r="E341" s="16">
        <v>43811.777777777781</v>
      </c>
      <c r="F341" s="16">
        <v>57432.444444444445</v>
      </c>
      <c r="G341" s="16">
        <v>31691.555555555555</v>
      </c>
      <c r="H341" s="16">
        <v>12112.888888888889</v>
      </c>
      <c r="I341" s="16">
        <v>7261</v>
      </c>
      <c r="J341" s="16">
        <v>0</v>
      </c>
      <c r="K341" s="16">
        <v>0</v>
      </c>
      <c r="L341" s="16">
        <v>2001.6666666666667</v>
      </c>
      <c r="M341" s="16">
        <v>0</v>
      </c>
      <c r="N341" s="16">
        <v>9972.8888888888887</v>
      </c>
    </row>
    <row r="342" spans="1:16">
      <c r="A342">
        <v>6</v>
      </c>
      <c r="B342" s="4">
        <v>11</v>
      </c>
      <c r="C342" s="64">
        <v>107627.54545454546</v>
      </c>
      <c r="D342" s="16">
        <v>48165.36363636364</v>
      </c>
      <c r="E342" s="16">
        <v>35846</v>
      </c>
      <c r="F342" s="16">
        <v>46990.181818181816</v>
      </c>
      <c r="G342" s="16">
        <v>25929.454545454544</v>
      </c>
      <c r="H342" s="16">
        <v>9910.545454545454</v>
      </c>
      <c r="I342" s="16">
        <v>5940.818181818182</v>
      </c>
      <c r="J342" s="16">
        <v>0</v>
      </c>
      <c r="K342" s="16">
        <v>0</v>
      </c>
      <c r="L342" s="16">
        <v>1637.7272727272727</v>
      </c>
      <c r="M342" s="16">
        <v>0</v>
      </c>
      <c r="N342" s="16">
        <v>8159.636363636364</v>
      </c>
    </row>
    <row r="343" spans="1:16">
      <c r="A343">
        <v>7</v>
      </c>
      <c r="B343" s="4">
        <v>13</v>
      </c>
      <c r="C343" s="64">
        <v>91069.461538461532</v>
      </c>
      <c r="D343" s="16">
        <v>40755.307692307695</v>
      </c>
      <c r="E343" s="16">
        <v>30331.23076923077</v>
      </c>
      <c r="F343" s="16">
        <v>39760.923076923078</v>
      </c>
      <c r="G343" s="16">
        <v>21940.307692307691</v>
      </c>
      <c r="H343" s="16">
        <v>8385.8461538461543</v>
      </c>
      <c r="I343" s="16">
        <v>5026.8461538461543</v>
      </c>
      <c r="J343" s="16">
        <v>0</v>
      </c>
      <c r="K343" s="16">
        <v>0</v>
      </c>
      <c r="L343" s="16">
        <v>1385.7692307692307</v>
      </c>
      <c r="M343" s="16">
        <v>0</v>
      </c>
      <c r="N343" s="16">
        <v>6904.3076923076924</v>
      </c>
    </row>
    <row r="344" spans="1:16">
      <c r="A344">
        <v>8</v>
      </c>
      <c r="B344" s="4">
        <v>15</v>
      </c>
      <c r="C344" s="64">
        <v>78926.866666666669</v>
      </c>
      <c r="D344" s="16">
        <v>35321.26666666667</v>
      </c>
      <c r="E344" s="16">
        <v>26287.066666666666</v>
      </c>
      <c r="F344" s="16">
        <v>34459.466666666667</v>
      </c>
      <c r="G344" s="16">
        <v>19014.933333333334</v>
      </c>
      <c r="H344" s="16">
        <v>7267.7333333333336</v>
      </c>
      <c r="I344" s="16">
        <v>4356.6000000000004</v>
      </c>
      <c r="J344" s="16">
        <v>0</v>
      </c>
      <c r="K344" s="16">
        <v>0</v>
      </c>
      <c r="L344" s="16">
        <v>1201</v>
      </c>
      <c r="M344" s="16">
        <v>0</v>
      </c>
      <c r="N344" s="16">
        <v>5983.7333333333336</v>
      </c>
    </row>
    <row r="345" spans="1:16">
      <c r="A345">
        <v>9</v>
      </c>
      <c r="B345" s="4">
        <v>17</v>
      </c>
      <c r="C345" s="64">
        <v>69641.352941176476</v>
      </c>
      <c r="D345" s="16">
        <v>31165.823529411766</v>
      </c>
      <c r="E345" s="16">
        <v>23194.470588235294</v>
      </c>
      <c r="F345" s="16">
        <v>30405.411764705881</v>
      </c>
      <c r="G345" s="16">
        <v>16777.882352941175</v>
      </c>
      <c r="H345" s="16">
        <v>6412.7058823529414</v>
      </c>
      <c r="I345" s="16">
        <v>3844.0588235294117</v>
      </c>
      <c r="J345" s="16">
        <v>0</v>
      </c>
      <c r="K345" s="16">
        <v>0</v>
      </c>
      <c r="L345" s="16">
        <v>1059.7058823529412</v>
      </c>
      <c r="M345" s="16">
        <v>0</v>
      </c>
      <c r="N345" s="16">
        <v>5279.7647058823532</v>
      </c>
    </row>
    <row r="346" spans="1:16">
      <c r="A346">
        <v>10</v>
      </c>
      <c r="B346" s="4">
        <v>19</v>
      </c>
      <c r="C346" s="64">
        <v>62310.684210526313</v>
      </c>
      <c r="D346" s="16">
        <v>27885.21052631579</v>
      </c>
      <c r="E346" s="16">
        <v>20752.947368421053</v>
      </c>
      <c r="F346" s="16">
        <v>27204.842105263157</v>
      </c>
      <c r="G346" s="16">
        <v>15011.78947368421</v>
      </c>
      <c r="H346" s="16">
        <v>5737.6842105263158</v>
      </c>
      <c r="I346" s="16">
        <v>3439.4210526315787</v>
      </c>
      <c r="J346" s="16">
        <v>0</v>
      </c>
      <c r="K346" s="16">
        <v>0</v>
      </c>
      <c r="L346" s="16">
        <v>948.15789473684208</v>
      </c>
      <c r="M346" s="16">
        <v>0</v>
      </c>
      <c r="N346" s="16">
        <v>4724</v>
      </c>
    </row>
    <row r="347" spans="1:16">
      <c r="A347">
        <v>11</v>
      </c>
      <c r="B347" s="4">
        <v>21</v>
      </c>
      <c r="C347" s="16">
        <v>56376.333333333336</v>
      </c>
      <c r="D347" s="16">
        <v>25229.476190476191</v>
      </c>
      <c r="E347" s="16">
        <v>18776.476190476191</v>
      </c>
      <c r="F347" s="16">
        <v>24613.904761904763</v>
      </c>
      <c r="G347" s="16">
        <v>13582.095238095239</v>
      </c>
      <c r="H347" s="16">
        <v>5191.2380952380954</v>
      </c>
      <c r="I347" s="16">
        <v>3111.8571428571427</v>
      </c>
      <c r="J347" s="16">
        <v>0</v>
      </c>
      <c r="K347" s="16">
        <v>0</v>
      </c>
      <c r="L347" s="16">
        <v>857.85714285714289</v>
      </c>
      <c r="M347" s="16">
        <v>0</v>
      </c>
      <c r="N347" s="16">
        <v>4274.0952380952385</v>
      </c>
    </row>
    <row r="348" spans="1:16">
      <c r="A348">
        <v>12</v>
      </c>
      <c r="B348" s="4">
        <v>23</v>
      </c>
      <c r="C348" s="16">
        <v>51474.043478260872</v>
      </c>
      <c r="D348" s="16">
        <v>23035.608695652172</v>
      </c>
      <c r="E348" s="16">
        <v>17143.739130434784</v>
      </c>
      <c r="F348" s="16">
        <v>22473.565217391304</v>
      </c>
      <c r="G348" s="16">
        <v>12401.04347826087</v>
      </c>
      <c r="H348" s="16">
        <v>4739.826086956522</v>
      </c>
      <c r="I348" s="16">
        <v>2841.2608695652175</v>
      </c>
      <c r="J348" s="16">
        <v>0</v>
      </c>
      <c r="K348" s="16">
        <v>0</v>
      </c>
      <c r="L348" s="16">
        <v>783.26086956521738</v>
      </c>
      <c r="M348" s="16">
        <v>0</v>
      </c>
      <c r="N348" s="16">
        <v>3902.4347826086955</v>
      </c>
    </row>
    <row r="351" spans="1:16">
      <c r="B351" s="16"/>
      <c r="C351" s="16" t="s">
        <v>30</v>
      </c>
      <c r="D351" s="16" t="s">
        <v>4</v>
      </c>
      <c r="E351" s="16" t="s">
        <v>31</v>
      </c>
      <c r="F351" s="16" t="s">
        <v>6</v>
      </c>
      <c r="G351" s="16" t="s">
        <v>32</v>
      </c>
      <c r="H351" s="16" t="s">
        <v>33</v>
      </c>
      <c r="I351" s="16" t="s">
        <v>34</v>
      </c>
      <c r="J351" s="16" t="s">
        <v>10</v>
      </c>
      <c r="K351" s="16" t="s">
        <v>35</v>
      </c>
      <c r="L351" s="16" t="s">
        <v>36</v>
      </c>
      <c r="M351" s="16" t="s">
        <v>37</v>
      </c>
      <c r="N351" s="16"/>
      <c r="O351" s="16"/>
      <c r="P351"/>
    </row>
    <row r="352" spans="1:16">
      <c r="B352" s="16" t="s">
        <v>26</v>
      </c>
      <c r="C352" s="16">
        <v>5</v>
      </c>
      <c r="D352" s="16">
        <v>3</v>
      </c>
      <c r="E352" s="16">
        <v>2</v>
      </c>
      <c r="F352" s="16">
        <v>2</v>
      </c>
      <c r="G352" s="16">
        <v>2</v>
      </c>
      <c r="H352" s="16"/>
      <c r="I352" s="16"/>
      <c r="J352" s="16"/>
      <c r="K352" s="16"/>
      <c r="L352" s="16"/>
      <c r="M352" s="16"/>
      <c r="N352" s="16">
        <f>SUM(C352:M352)</f>
        <v>14</v>
      </c>
      <c r="O352" s="16"/>
      <c r="P352"/>
    </row>
    <row r="353" spans="1:18">
      <c r="A353">
        <v>1</v>
      </c>
      <c r="B353" s="4">
        <v>1</v>
      </c>
      <c r="C353" s="64">
        <v>547185</v>
      </c>
      <c r="D353" s="64">
        <v>326803</v>
      </c>
      <c r="E353" s="64">
        <v>200882</v>
      </c>
      <c r="F353" s="64">
        <v>247776</v>
      </c>
      <c r="G353" s="64">
        <v>158848</v>
      </c>
      <c r="H353" s="16">
        <v>44515</v>
      </c>
      <c r="I353" s="16">
        <v>33257</v>
      </c>
      <c r="J353" s="16">
        <v>0</v>
      </c>
      <c r="K353" s="16">
        <v>0</v>
      </c>
      <c r="L353" s="16">
        <v>10762</v>
      </c>
    </row>
    <row r="354" spans="1:18">
      <c r="A354">
        <v>2</v>
      </c>
      <c r="B354" s="4">
        <v>3</v>
      </c>
      <c r="C354" s="64">
        <v>182395</v>
      </c>
      <c r="D354" s="64">
        <v>108934.33333333333</v>
      </c>
      <c r="E354" s="64">
        <v>66960.666666666672</v>
      </c>
      <c r="F354" s="64">
        <v>82592</v>
      </c>
      <c r="G354" s="64">
        <v>52949.333333333336</v>
      </c>
      <c r="H354" s="16">
        <v>14838.333333333334</v>
      </c>
      <c r="I354" s="16">
        <v>11085.666666666666</v>
      </c>
      <c r="J354" s="16">
        <v>0</v>
      </c>
      <c r="K354" s="16">
        <v>0</v>
      </c>
      <c r="L354" s="16">
        <v>3587.3333333333335</v>
      </c>
    </row>
    <row r="355" spans="1:18">
      <c r="A355">
        <v>3</v>
      </c>
      <c r="B355" s="4">
        <v>5</v>
      </c>
      <c r="C355" s="64">
        <v>109437</v>
      </c>
      <c r="D355" s="64">
        <v>65360.6</v>
      </c>
      <c r="E355" s="16">
        <v>40176.400000000001</v>
      </c>
      <c r="F355" s="65">
        <v>49555.199999999997</v>
      </c>
      <c r="G355" s="16">
        <v>31769.599999999999</v>
      </c>
      <c r="H355" s="16">
        <v>8903</v>
      </c>
      <c r="I355" s="16">
        <v>6651.4</v>
      </c>
      <c r="J355" s="16">
        <v>0</v>
      </c>
      <c r="K355" s="16">
        <v>0</v>
      </c>
      <c r="L355" s="16">
        <v>2152.4</v>
      </c>
    </row>
    <row r="356" spans="1:18">
      <c r="A356">
        <v>4</v>
      </c>
      <c r="B356" s="4">
        <v>7</v>
      </c>
      <c r="C356" s="64">
        <v>78169.28571428571</v>
      </c>
      <c r="D356" s="16">
        <v>46686.142857142855</v>
      </c>
      <c r="E356" s="16">
        <v>28697.428571428572</v>
      </c>
      <c r="F356" s="16">
        <v>35396.571428571428</v>
      </c>
      <c r="G356" s="16">
        <v>22692.571428571428</v>
      </c>
      <c r="H356" s="16">
        <v>6359.2857142857147</v>
      </c>
      <c r="I356" s="16">
        <v>4751</v>
      </c>
      <c r="J356" s="16">
        <v>0</v>
      </c>
      <c r="K356" s="16">
        <v>0</v>
      </c>
      <c r="L356" s="16">
        <v>1537.4285714285713</v>
      </c>
    </row>
    <row r="357" spans="1:18">
      <c r="A357">
        <v>5</v>
      </c>
      <c r="B357" s="4">
        <v>9</v>
      </c>
      <c r="C357" s="64">
        <v>60798.333333333336</v>
      </c>
      <c r="D357" s="16">
        <v>36311.444444444445</v>
      </c>
      <c r="E357" s="16">
        <v>22320.222222222223</v>
      </c>
      <c r="F357" s="16">
        <v>27530.666666666668</v>
      </c>
      <c r="G357" s="16">
        <v>17649.777777777777</v>
      </c>
      <c r="H357" s="16">
        <v>4946.1111111111113</v>
      </c>
      <c r="I357" s="16">
        <v>3695.2222222222222</v>
      </c>
      <c r="J357" s="16">
        <v>0</v>
      </c>
      <c r="K357" s="16">
        <v>0</v>
      </c>
      <c r="L357" s="16">
        <v>1195.7777777777778</v>
      </c>
    </row>
    <row r="358" spans="1:18">
      <c r="A358">
        <v>6</v>
      </c>
      <c r="B358" s="4">
        <v>11</v>
      </c>
      <c r="C358" s="65">
        <v>49744.090909090912</v>
      </c>
      <c r="D358" s="16">
        <v>29709.363636363636</v>
      </c>
      <c r="E358" s="16">
        <v>18262</v>
      </c>
      <c r="F358" s="16">
        <v>22525.090909090908</v>
      </c>
      <c r="G358" s="16">
        <v>14440.727272727272</v>
      </c>
      <c r="H358" s="16">
        <v>4046.818181818182</v>
      </c>
      <c r="I358" s="16">
        <v>3023.3636363636365</v>
      </c>
      <c r="J358" s="16">
        <v>0</v>
      </c>
      <c r="K358" s="16">
        <v>0</v>
      </c>
      <c r="L358" s="16">
        <v>978.36363636363637</v>
      </c>
    </row>
    <row r="359" spans="1:18">
      <c r="A359">
        <v>7</v>
      </c>
      <c r="B359" s="4">
        <v>13</v>
      </c>
      <c r="C359" s="16">
        <v>42091.153846153844</v>
      </c>
      <c r="D359" s="16">
        <v>25138.692307692309</v>
      </c>
      <c r="E359" s="16">
        <v>15452.461538461539</v>
      </c>
      <c r="F359" s="16">
        <v>19059.692307692309</v>
      </c>
      <c r="G359" s="16">
        <v>12219.076923076924</v>
      </c>
      <c r="H359" s="16">
        <v>3424.2307692307691</v>
      </c>
      <c r="I359" s="16">
        <v>2558.2307692307691</v>
      </c>
      <c r="J359" s="16">
        <v>0</v>
      </c>
      <c r="K359" s="16">
        <v>0</v>
      </c>
      <c r="L359" s="16">
        <v>827.84615384615381</v>
      </c>
    </row>
    <row r="362" spans="1:18">
      <c r="B362" s="16"/>
      <c r="C362" s="16" t="s">
        <v>30</v>
      </c>
      <c r="D362" s="16" t="s">
        <v>4</v>
      </c>
      <c r="E362" s="16" t="s">
        <v>31</v>
      </c>
      <c r="F362" s="16" t="s">
        <v>6</v>
      </c>
      <c r="G362" s="16" t="s">
        <v>32</v>
      </c>
      <c r="H362" s="16" t="s">
        <v>33</v>
      </c>
      <c r="I362" s="16" t="s">
        <v>34</v>
      </c>
      <c r="J362" s="16" t="s">
        <v>10</v>
      </c>
      <c r="K362" s="16" t="s">
        <v>35</v>
      </c>
      <c r="L362" s="16" t="s">
        <v>36</v>
      </c>
      <c r="M362" s="16" t="s">
        <v>37</v>
      </c>
      <c r="N362" s="16" t="s">
        <v>149</v>
      </c>
      <c r="O362" s="16" t="s">
        <v>151</v>
      </c>
      <c r="P362" s="16" t="s">
        <v>153</v>
      </c>
      <c r="Q362" s="16"/>
      <c r="R362" s="16"/>
    </row>
    <row r="363" spans="1:18">
      <c r="B363" s="16" t="s">
        <v>27</v>
      </c>
      <c r="C363" s="16">
        <v>17</v>
      </c>
      <c r="D363" s="16">
        <v>8</v>
      </c>
      <c r="E363" s="16">
        <v>6</v>
      </c>
      <c r="F363" s="16">
        <v>9</v>
      </c>
      <c r="G363" s="16">
        <v>5</v>
      </c>
      <c r="H363" s="16">
        <v>1</v>
      </c>
      <c r="I363" s="16">
        <v>3</v>
      </c>
      <c r="J363" s="16">
        <v>1</v>
      </c>
      <c r="K363" s="16"/>
      <c r="L363" s="16"/>
      <c r="M363" s="16"/>
      <c r="N363" s="16">
        <v>1</v>
      </c>
      <c r="O363" s="16">
        <v>1</v>
      </c>
      <c r="P363" s="16">
        <v>1</v>
      </c>
      <c r="Q363" s="16">
        <f>SUM(C363:P363)</f>
        <v>53</v>
      </c>
      <c r="R363" s="16"/>
    </row>
    <row r="364" spans="1:18">
      <c r="A364">
        <v>1</v>
      </c>
      <c r="B364" s="4">
        <v>1</v>
      </c>
      <c r="C364" s="64">
        <v>2001264</v>
      </c>
      <c r="D364" s="64">
        <v>944093</v>
      </c>
      <c r="E364" s="64">
        <v>756029</v>
      </c>
      <c r="F364" s="64">
        <v>1033424</v>
      </c>
      <c r="G364" s="64">
        <v>532454</v>
      </c>
      <c r="H364" s="64">
        <v>113965</v>
      </c>
      <c r="I364" s="64">
        <v>306935</v>
      </c>
      <c r="J364" s="64">
        <v>104895</v>
      </c>
      <c r="K364" s="16">
        <v>0</v>
      </c>
      <c r="L364" s="16">
        <v>37299</v>
      </c>
      <c r="M364" s="16">
        <v>0</v>
      </c>
      <c r="N364" s="64">
        <v>59712</v>
      </c>
      <c r="O364" s="64">
        <v>79003</v>
      </c>
      <c r="P364" s="64">
        <v>71227</v>
      </c>
    </row>
    <row r="365" spans="1:18">
      <c r="A365">
        <v>2</v>
      </c>
      <c r="B365" s="4">
        <v>3</v>
      </c>
      <c r="C365" s="64">
        <v>667088</v>
      </c>
      <c r="D365" s="64">
        <v>314697.66666666669</v>
      </c>
      <c r="E365" s="64">
        <v>252009.66666666666</v>
      </c>
      <c r="F365" s="64">
        <v>344474.66666666669</v>
      </c>
      <c r="G365" s="64">
        <v>177484.66666666666</v>
      </c>
      <c r="H365" s="16">
        <v>37988.333333333336</v>
      </c>
      <c r="I365" s="64">
        <v>102311.66666666667</v>
      </c>
      <c r="J365" s="16">
        <v>34965</v>
      </c>
      <c r="K365" s="16">
        <v>0</v>
      </c>
      <c r="L365" s="16">
        <v>12433</v>
      </c>
      <c r="M365" s="16">
        <v>0</v>
      </c>
      <c r="N365" s="16">
        <v>19904</v>
      </c>
      <c r="O365" s="16">
        <v>26334.333333333332</v>
      </c>
      <c r="P365" s="16">
        <v>23742.333333333332</v>
      </c>
    </row>
    <row r="366" spans="1:18">
      <c r="A366">
        <v>3</v>
      </c>
      <c r="B366" s="4">
        <v>5</v>
      </c>
      <c r="C366" s="64">
        <v>400252.8</v>
      </c>
      <c r="D366" s="64">
        <v>188818.6</v>
      </c>
      <c r="E366" s="64">
        <v>151205.79999999999</v>
      </c>
      <c r="F366" s="64">
        <v>206684.79999999999</v>
      </c>
      <c r="G366" s="64">
        <v>106490.8</v>
      </c>
      <c r="H366" s="16">
        <v>22793</v>
      </c>
      <c r="I366" s="64">
        <v>61387</v>
      </c>
      <c r="J366" s="16">
        <v>20979</v>
      </c>
      <c r="K366" s="16">
        <v>0</v>
      </c>
      <c r="L366" s="16">
        <v>7459.8</v>
      </c>
      <c r="M366" s="16">
        <v>0</v>
      </c>
      <c r="N366" s="16">
        <v>11942.4</v>
      </c>
      <c r="O366" s="16">
        <v>15800.6</v>
      </c>
      <c r="P366" s="16">
        <v>14245.4</v>
      </c>
    </row>
    <row r="367" spans="1:18">
      <c r="A367">
        <v>4</v>
      </c>
      <c r="B367" s="4">
        <v>7</v>
      </c>
      <c r="C367" s="64">
        <v>285894.85714285716</v>
      </c>
      <c r="D367" s="64">
        <v>134870.42857142858</v>
      </c>
      <c r="E367" s="64">
        <v>108004.14285714286</v>
      </c>
      <c r="F367" s="64">
        <v>147632</v>
      </c>
      <c r="G367" s="64">
        <v>76064.857142857145</v>
      </c>
      <c r="H367" s="16">
        <v>16280.714285714286</v>
      </c>
      <c r="I367" s="16">
        <v>43847.857142857145</v>
      </c>
      <c r="J367" s="16">
        <v>14985</v>
      </c>
      <c r="K367" s="16">
        <v>0</v>
      </c>
      <c r="L367" s="16">
        <v>5328.4285714285716</v>
      </c>
      <c r="M367" s="16">
        <v>0</v>
      </c>
      <c r="N367" s="16">
        <v>8530.2857142857138</v>
      </c>
      <c r="O367" s="16">
        <v>11286.142857142857</v>
      </c>
      <c r="P367" s="16">
        <v>10175.285714285714</v>
      </c>
    </row>
    <row r="368" spans="1:18">
      <c r="A368">
        <v>5</v>
      </c>
      <c r="B368" s="4">
        <v>9</v>
      </c>
      <c r="C368" s="64">
        <v>222362.66666666666</v>
      </c>
      <c r="D368" s="64">
        <v>104899.22222222222</v>
      </c>
      <c r="E368" s="64">
        <v>84003.222222222219</v>
      </c>
      <c r="F368" s="64">
        <v>114824.88888888889</v>
      </c>
      <c r="G368" s="64">
        <v>59161.555555555555</v>
      </c>
      <c r="H368" s="16">
        <v>12662.777777777777</v>
      </c>
      <c r="I368" s="16">
        <v>34103.888888888891</v>
      </c>
      <c r="J368" s="16">
        <v>11655</v>
      </c>
      <c r="K368" s="16">
        <v>0</v>
      </c>
      <c r="L368" s="16">
        <v>4144.333333333333</v>
      </c>
      <c r="M368" s="16">
        <v>0</v>
      </c>
      <c r="N368" s="16">
        <v>6634.666666666667</v>
      </c>
      <c r="O368" s="16">
        <v>8778.1111111111113</v>
      </c>
      <c r="P368" s="16">
        <v>7914.1111111111113</v>
      </c>
    </row>
    <row r="369" spans="1:16">
      <c r="A369">
        <v>6</v>
      </c>
      <c r="B369" s="4">
        <v>11</v>
      </c>
      <c r="C369" s="64">
        <v>181933.09090909091</v>
      </c>
      <c r="D369" s="64">
        <v>85826.636363636368</v>
      </c>
      <c r="E369" s="64">
        <v>68729.909090909088</v>
      </c>
      <c r="F369" s="64">
        <v>93947.636363636368</v>
      </c>
      <c r="G369" s="16">
        <v>48404.909090909088</v>
      </c>
      <c r="H369" s="16">
        <v>10360.454545454546</v>
      </c>
      <c r="I369" s="16">
        <v>27903.18181818182</v>
      </c>
      <c r="J369" s="16">
        <v>9535.9090909090901</v>
      </c>
      <c r="K369" s="16">
        <v>0</v>
      </c>
      <c r="L369" s="16">
        <v>3390.818181818182</v>
      </c>
      <c r="M369" s="16">
        <v>0</v>
      </c>
      <c r="N369" s="16">
        <v>5428.363636363636</v>
      </c>
      <c r="O369" s="16">
        <v>7182.090909090909</v>
      </c>
      <c r="P369" s="16">
        <v>6475.181818181818</v>
      </c>
    </row>
    <row r="370" spans="1:16">
      <c r="A370">
        <v>7</v>
      </c>
      <c r="B370" s="4">
        <v>13</v>
      </c>
      <c r="C370" s="64">
        <v>153943.38461538462</v>
      </c>
      <c r="D370" s="64">
        <v>72622.538461538468</v>
      </c>
      <c r="E370" s="65">
        <v>58156.076923076922</v>
      </c>
      <c r="F370" s="64">
        <v>79494.153846153844</v>
      </c>
      <c r="G370" s="16">
        <v>40958</v>
      </c>
      <c r="H370" s="16">
        <v>8766.538461538461</v>
      </c>
      <c r="I370" s="16">
        <v>23610.384615384617</v>
      </c>
      <c r="J370" s="16">
        <v>8068.8461538461543</v>
      </c>
      <c r="K370" s="16">
        <v>0</v>
      </c>
      <c r="L370" s="16">
        <v>2869.1538461538462</v>
      </c>
      <c r="M370" s="16">
        <v>0</v>
      </c>
      <c r="N370" s="16">
        <v>4593.2307692307695</v>
      </c>
      <c r="O370" s="16">
        <v>6077.1538461538457</v>
      </c>
      <c r="P370" s="16">
        <v>5479</v>
      </c>
    </row>
    <row r="371" spans="1:16">
      <c r="A371">
        <v>8</v>
      </c>
      <c r="B371" s="4">
        <v>15</v>
      </c>
      <c r="C371" s="64">
        <v>133417.60000000001</v>
      </c>
      <c r="D371" s="64">
        <v>62939.533333333333</v>
      </c>
      <c r="E371" s="16">
        <v>50401.933333333334</v>
      </c>
      <c r="F371" s="64">
        <v>68894.933333333334</v>
      </c>
      <c r="G371" s="16">
        <v>35496.933333333334</v>
      </c>
      <c r="H371" s="16">
        <v>7597.666666666667</v>
      </c>
      <c r="I371" s="16">
        <v>20462.333333333332</v>
      </c>
      <c r="J371" s="16">
        <v>6993</v>
      </c>
      <c r="K371" s="16">
        <v>0</v>
      </c>
      <c r="L371" s="16">
        <v>2486.6</v>
      </c>
      <c r="M371" s="16">
        <v>0</v>
      </c>
      <c r="N371" s="16">
        <v>3980.8</v>
      </c>
      <c r="O371" s="16">
        <v>5266.8666666666668</v>
      </c>
      <c r="P371" s="16">
        <v>4748.4666666666662</v>
      </c>
    </row>
    <row r="372" spans="1:16">
      <c r="A372">
        <v>9</v>
      </c>
      <c r="B372" s="4">
        <v>17</v>
      </c>
      <c r="C372" s="64">
        <v>117721.41176470589</v>
      </c>
      <c r="D372" s="16">
        <v>55534.882352941175</v>
      </c>
      <c r="E372" s="16">
        <v>44472.294117647056</v>
      </c>
      <c r="F372" s="64">
        <v>60789.647058823532</v>
      </c>
      <c r="G372" s="16">
        <v>31320.823529411766</v>
      </c>
      <c r="H372" s="16">
        <v>6703.8235294117649</v>
      </c>
      <c r="I372" s="16">
        <v>18055</v>
      </c>
      <c r="J372" s="16">
        <v>6170.2941176470586</v>
      </c>
      <c r="K372" s="16">
        <v>0</v>
      </c>
      <c r="L372" s="16">
        <v>2194.0588235294117</v>
      </c>
      <c r="M372" s="16">
        <v>0</v>
      </c>
      <c r="N372" s="16">
        <v>3512.4705882352941</v>
      </c>
      <c r="O372" s="16">
        <v>4647.2352941176468</v>
      </c>
      <c r="P372" s="16">
        <v>4189.8235294117649</v>
      </c>
    </row>
    <row r="373" spans="1:16">
      <c r="A373">
        <v>10</v>
      </c>
      <c r="B373" s="4">
        <v>19</v>
      </c>
      <c r="C373" s="64">
        <v>105329.68421052632</v>
      </c>
      <c r="D373" s="16">
        <v>49689.105263157893</v>
      </c>
      <c r="E373" s="16">
        <v>39791</v>
      </c>
      <c r="F373" s="16">
        <v>54390.73684210526</v>
      </c>
      <c r="G373" s="16">
        <v>28023.894736842107</v>
      </c>
      <c r="H373" s="16">
        <v>5998.1578947368425</v>
      </c>
      <c r="I373" s="16">
        <v>16154.473684210527</v>
      </c>
      <c r="J373" s="16">
        <v>5520.7894736842109</v>
      </c>
      <c r="K373" s="16">
        <v>0</v>
      </c>
      <c r="L373" s="16">
        <v>1963.1052631578948</v>
      </c>
      <c r="M373" s="16">
        <v>0</v>
      </c>
      <c r="N373" s="16">
        <v>3142.7368421052633</v>
      </c>
      <c r="O373" s="16">
        <v>4158.0526315789475</v>
      </c>
      <c r="P373" s="16">
        <v>3748.7894736842104</v>
      </c>
    </row>
    <row r="374" spans="1:16">
      <c r="A374">
        <v>11</v>
      </c>
      <c r="B374" s="4">
        <v>21</v>
      </c>
      <c r="C374" s="64">
        <v>95298.28571428571</v>
      </c>
      <c r="D374" s="16">
        <v>44956.809523809527</v>
      </c>
      <c r="E374" s="16">
        <v>36001.380952380954</v>
      </c>
      <c r="F374" s="16">
        <v>49210.666666666664</v>
      </c>
      <c r="G374" s="16">
        <v>25354.952380952382</v>
      </c>
      <c r="H374" s="16">
        <v>5426.9047619047615</v>
      </c>
      <c r="I374" s="16">
        <v>14615.952380952382</v>
      </c>
      <c r="J374" s="16">
        <v>4995</v>
      </c>
      <c r="K374" s="16">
        <v>0</v>
      </c>
      <c r="L374" s="16">
        <v>1776.1428571428571</v>
      </c>
      <c r="M374" s="16">
        <v>0</v>
      </c>
      <c r="N374" s="16">
        <v>2843.4285714285716</v>
      </c>
      <c r="O374" s="16">
        <v>3762.0476190476193</v>
      </c>
      <c r="P374" s="16">
        <v>3391.7619047619046</v>
      </c>
    </row>
    <row r="375" spans="1:16">
      <c r="A375">
        <v>12</v>
      </c>
      <c r="B375" s="4">
        <v>23</v>
      </c>
      <c r="C375" s="64">
        <v>87011.478260869568</v>
      </c>
      <c r="D375" s="16">
        <v>41047.521739130432</v>
      </c>
      <c r="E375" s="16">
        <v>32870.82608695652</v>
      </c>
      <c r="F375" s="16">
        <v>44931.478260869568</v>
      </c>
      <c r="G375" s="16">
        <v>23150.17391304348</v>
      </c>
      <c r="H375" s="16">
        <v>4955</v>
      </c>
      <c r="I375" s="16">
        <v>13345</v>
      </c>
      <c r="J375" s="16">
        <v>4560.652173913043</v>
      </c>
      <c r="K375" s="16">
        <v>0</v>
      </c>
      <c r="L375" s="16">
        <v>1621.695652173913</v>
      </c>
      <c r="M375" s="16">
        <v>0</v>
      </c>
      <c r="N375" s="16">
        <v>2596.1739130434785</v>
      </c>
      <c r="O375" s="16">
        <v>3434.913043478261</v>
      </c>
      <c r="P375" s="16">
        <v>3096.8260869565215</v>
      </c>
    </row>
    <row r="376" spans="1:16">
      <c r="A376">
        <v>13</v>
      </c>
      <c r="B376" s="4">
        <v>25</v>
      </c>
      <c r="C376" s="64">
        <v>80050.559999999998</v>
      </c>
      <c r="D376" s="16">
        <v>37763.72</v>
      </c>
      <c r="E376" s="16">
        <v>30241.16</v>
      </c>
      <c r="F376" s="16">
        <v>41336.959999999999</v>
      </c>
      <c r="G376" s="16">
        <v>21298.16</v>
      </c>
      <c r="H376" s="16">
        <v>4558.6000000000004</v>
      </c>
      <c r="I376" s="16">
        <v>12277.4</v>
      </c>
      <c r="J376" s="16">
        <v>4195.8</v>
      </c>
      <c r="K376" s="16">
        <v>0</v>
      </c>
      <c r="L376" s="16">
        <v>1491.96</v>
      </c>
      <c r="M376" s="16">
        <v>0</v>
      </c>
      <c r="N376" s="16">
        <v>2388.48</v>
      </c>
      <c r="O376" s="16">
        <v>3160.12</v>
      </c>
      <c r="P376" s="16">
        <v>2849.08</v>
      </c>
    </row>
    <row r="377" spans="1:16">
      <c r="A377">
        <v>14</v>
      </c>
      <c r="B377" s="4">
        <v>27</v>
      </c>
      <c r="C377" s="64">
        <v>74120.888888888891</v>
      </c>
      <c r="D377" s="16">
        <v>34966.407407407409</v>
      </c>
      <c r="E377" s="16">
        <v>28001.074074074073</v>
      </c>
      <c r="F377" s="16">
        <v>38274.962962962964</v>
      </c>
      <c r="G377" s="16">
        <v>19720.518518518518</v>
      </c>
      <c r="H377" s="16">
        <v>4220.9259259259261</v>
      </c>
      <c r="I377" s="16">
        <v>11367.962962962964</v>
      </c>
      <c r="J377" s="16">
        <v>3885</v>
      </c>
      <c r="K377" s="16">
        <v>0</v>
      </c>
      <c r="L377" s="16">
        <v>1381.4444444444443</v>
      </c>
      <c r="M377" s="16">
        <v>0</v>
      </c>
      <c r="N377" s="16">
        <v>2211.5555555555557</v>
      </c>
      <c r="O377" s="16">
        <v>2926.037037037037</v>
      </c>
      <c r="P377" s="16">
        <v>2638.037037037037</v>
      </c>
    </row>
    <row r="378" spans="1:16">
      <c r="A378">
        <v>15</v>
      </c>
      <c r="B378" s="4">
        <v>29</v>
      </c>
      <c r="C378" s="64">
        <v>69009.103448275855</v>
      </c>
      <c r="D378" s="16">
        <v>32554.931034482757</v>
      </c>
      <c r="E378" s="16">
        <v>26069.96551724138</v>
      </c>
      <c r="F378" s="16">
        <v>35635.310344827587</v>
      </c>
      <c r="G378" s="16">
        <v>18360.482758620688</v>
      </c>
      <c r="H378" s="16">
        <v>3929.8275862068967</v>
      </c>
      <c r="I378" s="16">
        <v>10583.965517241379</v>
      </c>
      <c r="J378" s="16">
        <v>3617.0689655172414</v>
      </c>
      <c r="K378" s="16">
        <v>0</v>
      </c>
      <c r="L378" s="16">
        <v>1286.1724137931035</v>
      </c>
      <c r="M378" s="16">
        <v>0</v>
      </c>
      <c r="N378" s="16">
        <v>2059.0344827586205</v>
      </c>
      <c r="O378" s="16">
        <v>2724.2413793103447</v>
      </c>
      <c r="P378" s="16">
        <v>2456.1034482758619</v>
      </c>
    </row>
    <row r="379" spans="1:16">
      <c r="A379">
        <v>16</v>
      </c>
      <c r="B379" s="4">
        <v>31</v>
      </c>
      <c r="C379" s="64">
        <v>64556.903225806454</v>
      </c>
      <c r="D379" s="16">
        <v>30454.612903225807</v>
      </c>
      <c r="E379" s="16">
        <v>24388.032258064515</v>
      </c>
      <c r="F379" s="16">
        <v>33336.258064516129</v>
      </c>
      <c r="G379" s="16">
        <v>17175.935483870966</v>
      </c>
      <c r="H379" s="16">
        <v>3676.2903225806454</v>
      </c>
      <c r="I379" s="16">
        <v>9901.1290322580644</v>
      </c>
      <c r="J379" s="16">
        <v>3383.7096774193546</v>
      </c>
      <c r="K379" s="16">
        <v>0</v>
      </c>
      <c r="L379" s="16">
        <v>1203.1935483870968</v>
      </c>
      <c r="M379" s="16">
        <v>0</v>
      </c>
      <c r="N379" s="16">
        <v>1926.1935483870968</v>
      </c>
      <c r="O379" s="16">
        <v>2548.483870967742</v>
      </c>
      <c r="P379" s="16">
        <v>2297.6451612903224</v>
      </c>
    </row>
    <row r="380" spans="1:16">
      <c r="A380">
        <v>17</v>
      </c>
      <c r="B380" s="4">
        <v>33</v>
      </c>
      <c r="C380" s="64">
        <v>60644.36363636364</v>
      </c>
      <c r="D380" s="16">
        <v>28608.878787878788</v>
      </c>
      <c r="E380" s="16">
        <v>22909.969696969696</v>
      </c>
      <c r="F380" s="16">
        <v>31315.878787878788</v>
      </c>
      <c r="G380" s="16">
        <v>16134.969696969696</v>
      </c>
      <c r="H380" s="16">
        <v>3453.4848484848485</v>
      </c>
      <c r="I380" s="16">
        <v>9301.060606060606</v>
      </c>
      <c r="J380" s="16">
        <v>3178.6363636363635</v>
      </c>
      <c r="K380" s="16">
        <v>0</v>
      </c>
      <c r="L380" s="16">
        <v>1130.2727272727273</v>
      </c>
      <c r="M380" s="16">
        <v>0</v>
      </c>
      <c r="N380" s="16">
        <v>1809.4545454545455</v>
      </c>
      <c r="O380" s="16">
        <v>2394.030303030303</v>
      </c>
      <c r="P380" s="16">
        <v>2158.3939393939395</v>
      </c>
    </row>
    <row r="381" spans="1:16">
      <c r="A381">
        <v>18</v>
      </c>
      <c r="B381" s="4">
        <v>35</v>
      </c>
      <c r="C381" s="16">
        <v>57178.971428571429</v>
      </c>
      <c r="D381" s="16">
        <v>26974.085714285713</v>
      </c>
      <c r="E381" s="16">
        <v>21600.82857142857</v>
      </c>
      <c r="F381" s="16">
        <v>29526.400000000001</v>
      </c>
      <c r="G381" s="16">
        <v>15212.971428571429</v>
      </c>
      <c r="H381" s="16">
        <v>3256.1428571428573</v>
      </c>
      <c r="I381" s="16">
        <v>8769.5714285714294</v>
      </c>
      <c r="J381" s="16">
        <v>2997</v>
      </c>
      <c r="K381" s="16">
        <v>0</v>
      </c>
      <c r="L381" s="16">
        <v>1065.6857142857143</v>
      </c>
      <c r="M381" s="16">
        <v>0</v>
      </c>
      <c r="N381" s="16">
        <v>1706.0571428571429</v>
      </c>
      <c r="O381" s="16">
        <v>2257.2285714285713</v>
      </c>
      <c r="P381" s="16">
        <v>2035.0571428571429</v>
      </c>
    </row>
    <row r="382" spans="1:16">
      <c r="A382">
        <v>19</v>
      </c>
      <c r="B382" s="4">
        <v>37</v>
      </c>
      <c r="C382" s="16">
        <v>54088.216216216213</v>
      </c>
      <c r="D382" s="16">
        <v>25516.027027027027</v>
      </c>
      <c r="E382" s="16">
        <v>20433.216216216217</v>
      </c>
      <c r="F382" s="16">
        <v>27930.37837837838</v>
      </c>
      <c r="G382" s="16">
        <v>14390.648648648648</v>
      </c>
      <c r="H382" s="16">
        <v>3080.135135135135</v>
      </c>
      <c r="I382" s="16">
        <v>8295.54054054054</v>
      </c>
      <c r="J382" s="16">
        <v>2835</v>
      </c>
      <c r="K382" s="16">
        <v>0</v>
      </c>
      <c r="L382" s="16">
        <v>1008.081081081081</v>
      </c>
      <c r="M382" s="16">
        <v>0</v>
      </c>
      <c r="N382" s="16">
        <v>1613.8378378378379</v>
      </c>
      <c r="O382" s="16">
        <v>2135.2162162162163</v>
      </c>
      <c r="P382" s="16">
        <v>1925.0540540540539</v>
      </c>
    </row>
    <row r="387" spans="2:15">
      <c r="B387" s="16"/>
      <c r="C387" s="16" t="s">
        <v>30</v>
      </c>
      <c r="D387" s="16" t="s">
        <v>4</v>
      </c>
      <c r="E387" s="16" t="s">
        <v>31</v>
      </c>
      <c r="F387" s="16" t="s">
        <v>6</v>
      </c>
      <c r="G387" s="16" t="s">
        <v>32</v>
      </c>
      <c r="H387" s="16" t="s">
        <v>33</v>
      </c>
      <c r="I387" s="16" t="s">
        <v>34</v>
      </c>
      <c r="J387" s="16" t="s">
        <v>10</v>
      </c>
      <c r="K387" s="16" t="s">
        <v>35</v>
      </c>
      <c r="L387" s="16" t="s">
        <v>36</v>
      </c>
      <c r="M387" s="16" t="s">
        <v>37</v>
      </c>
      <c r="N387" s="16" t="s">
        <v>123</v>
      </c>
      <c r="O387" s="74"/>
    </row>
    <row r="388" spans="2:15">
      <c r="B388" s="12" t="s">
        <v>17</v>
      </c>
      <c r="C388" s="16">
        <v>7</v>
      </c>
      <c r="D388" s="16">
        <v>5</v>
      </c>
      <c r="E388" s="16">
        <v>2</v>
      </c>
      <c r="F388" s="16">
        <v>3</v>
      </c>
      <c r="G388" s="16">
        <v>2</v>
      </c>
      <c r="H388" s="16"/>
      <c r="I388" s="16"/>
      <c r="J388" s="16"/>
      <c r="K388" s="16"/>
      <c r="L388" s="16"/>
      <c r="M388" s="16">
        <v>1</v>
      </c>
      <c r="N388" s="75"/>
      <c r="O388" s="75">
        <f t="shared" ref="O388:O398" si="0">SUM(C388:N388)</f>
        <v>20</v>
      </c>
    </row>
    <row r="389" spans="2:15">
      <c r="B389" s="12" t="s">
        <v>18</v>
      </c>
      <c r="C389" s="16">
        <v>11</v>
      </c>
      <c r="D389" s="16">
        <v>7</v>
      </c>
      <c r="E389" s="16">
        <v>4</v>
      </c>
      <c r="F389" s="16">
        <v>4</v>
      </c>
      <c r="G389" s="16">
        <v>3</v>
      </c>
      <c r="H389" s="16">
        <v>1</v>
      </c>
      <c r="I389" s="16">
        <v>1</v>
      </c>
      <c r="J389" s="16">
        <v>1</v>
      </c>
      <c r="K389" s="75"/>
      <c r="L389" s="75"/>
      <c r="M389" s="75"/>
      <c r="N389" s="75">
        <v>1</v>
      </c>
      <c r="O389" s="75">
        <f>SUM(C389:N389)</f>
        <v>33</v>
      </c>
    </row>
    <row r="390" spans="2:15">
      <c r="B390" s="12" t="s">
        <v>19</v>
      </c>
      <c r="C390" s="16">
        <v>18</v>
      </c>
      <c r="D390" s="16">
        <v>9</v>
      </c>
      <c r="E390" s="16">
        <v>7</v>
      </c>
      <c r="F390" s="16">
        <v>7</v>
      </c>
      <c r="G390" s="16">
        <v>6</v>
      </c>
      <c r="H390" s="16">
        <v>1</v>
      </c>
      <c r="I390" s="16">
        <v>1</v>
      </c>
      <c r="J390" s="16">
        <v>1</v>
      </c>
      <c r="K390" s="75"/>
      <c r="L390" s="75"/>
      <c r="M390" s="75"/>
      <c r="N390" s="75">
        <v>2</v>
      </c>
      <c r="O390" s="75">
        <f>SUM(C390:N390)</f>
        <v>52</v>
      </c>
    </row>
    <row r="391" spans="2:15">
      <c r="B391" s="12" t="s">
        <v>20</v>
      </c>
      <c r="C391" s="16">
        <v>20</v>
      </c>
      <c r="D391" s="16">
        <v>10</v>
      </c>
      <c r="E391" s="16">
        <v>9</v>
      </c>
      <c r="F391" s="16">
        <v>7</v>
      </c>
      <c r="G391" s="16">
        <v>7</v>
      </c>
      <c r="H391" s="16">
        <v>2</v>
      </c>
      <c r="I391" s="16">
        <v>1</v>
      </c>
      <c r="J391" s="16">
        <v>1</v>
      </c>
      <c r="N391" s="118">
        <v>2</v>
      </c>
      <c r="O391" s="75">
        <f>SUM(C391:N391)</f>
        <v>59</v>
      </c>
    </row>
    <row r="392" spans="2:15">
      <c r="B392" s="12" t="s">
        <v>21</v>
      </c>
      <c r="C392" s="16">
        <v>16</v>
      </c>
      <c r="D392" s="16">
        <v>8</v>
      </c>
      <c r="E392" s="16">
        <v>7</v>
      </c>
      <c r="F392" s="16">
        <v>6</v>
      </c>
      <c r="G392" s="16">
        <v>8</v>
      </c>
      <c r="H392" s="16">
        <v>2</v>
      </c>
      <c r="I392" s="16">
        <v>1</v>
      </c>
      <c r="J392" s="16">
        <v>1</v>
      </c>
      <c r="K392" s="75"/>
      <c r="L392" s="75"/>
      <c r="M392" s="75"/>
      <c r="N392" s="75"/>
      <c r="O392" s="75">
        <f t="shared" si="0"/>
        <v>49</v>
      </c>
    </row>
    <row r="393" spans="2:15">
      <c r="B393" s="12" t="s">
        <v>22</v>
      </c>
      <c r="C393" s="16">
        <v>10</v>
      </c>
      <c r="D393" s="16">
        <v>6</v>
      </c>
      <c r="E393" s="16">
        <v>4</v>
      </c>
      <c r="F393" s="16">
        <v>2</v>
      </c>
      <c r="G393" s="16">
        <v>3</v>
      </c>
      <c r="H393" s="16"/>
      <c r="I393" s="16">
        <v>1</v>
      </c>
      <c r="J393" s="16">
        <v>1</v>
      </c>
      <c r="K393" s="75"/>
      <c r="L393" s="75"/>
      <c r="M393" s="75"/>
      <c r="N393" s="75"/>
      <c r="O393" s="75">
        <f t="shared" si="0"/>
        <v>27</v>
      </c>
    </row>
    <row r="394" spans="2:15">
      <c r="B394" s="12" t="s">
        <v>23</v>
      </c>
      <c r="C394" s="16">
        <v>19</v>
      </c>
      <c r="D394" s="16">
        <v>13</v>
      </c>
      <c r="E394" s="16">
        <v>8</v>
      </c>
      <c r="F394" s="16">
        <v>7</v>
      </c>
      <c r="G394" s="16">
        <v>5</v>
      </c>
      <c r="H394" s="16">
        <v>1</v>
      </c>
      <c r="I394" s="16">
        <v>1</v>
      </c>
      <c r="J394" s="16">
        <v>1</v>
      </c>
      <c r="K394" s="75"/>
      <c r="L394" s="75"/>
      <c r="M394" s="75"/>
      <c r="N394" s="75"/>
      <c r="O394" s="75">
        <f t="shared" si="0"/>
        <v>55</v>
      </c>
    </row>
    <row r="395" spans="2:15">
      <c r="B395" s="12" t="s">
        <v>24</v>
      </c>
      <c r="C395" s="16">
        <v>22</v>
      </c>
      <c r="D395" s="16">
        <v>9</v>
      </c>
      <c r="E395" s="16">
        <v>19</v>
      </c>
      <c r="F395" s="16">
        <v>11</v>
      </c>
      <c r="G395" s="16">
        <v>10</v>
      </c>
      <c r="H395" s="16">
        <v>2</v>
      </c>
      <c r="I395" s="16">
        <v>1</v>
      </c>
      <c r="J395" s="16">
        <v>1</v>
      </c>
      <c r="K395" s="75"/>
      <c r="L395" s="75"/>
      <c r="M395" s="75"/>
      <c r="N395" s="75">
        <v>1</v>
      </c>
      <c r="O395" s="75">
        <f t="shared" si="0"/>
        <v>76</v>
      </c>
    </row>
    <row r="396" spans="2:15">
      <c r="B396" s="12" t="s">
        <v>25</v>
      </c>
      <c r="C396" s="16">
        <v>10</v>
      </c>
      <c r="D396" s="16">
        <v>5</v>
      </c>
      <c r="E396" s="16">
        <v>3</v>
      </c>
      <c r="F396" s="16">
        <v>4</v>
      </c>
      <c r="G396" s="16">
        <v>2</v>
      </c>
      <c r="H396" s="16">
        <v>1</v>
      </c>
      <c r="I396" s="16">
        <v>1</v>
      </c>
      <c r="J396" s="75"/>
      <c r="K396" s="75"/>
      <c r="L396" s="75"/>
      <c r="M396" s="75"/>
      <c r="N396" s="75">
        <v>1</v>
      </c>
      <c r="O396" s="75">
        <f t="shared" si="0"/>
        <v>27</v>
      </c>
    </row>
    <row r="397" spans="2:15">
      <c r="B397" s="12" t="s">
        <v>26</v>
      </c>
      <c r="C397" s="16">
        <v>5</v>
      </c>
      <c r="D397" s="16">
        <v>3</v>
      </c>
      <c r="E397" s="16">
        <v>2</v>
      </c>
      <c r="F397" s="16">
        <v>2</v>
      </c>
      <c r="G397" s="16">
        <v>2</v>
      </c>
      <c r="H397" s="75"/>
      <c r="I397" s="75"/>
      <c r="J397" s="75"/>
      <c r="K397" s="75"/>
      <c r="L397" s="75"/>
      <c r="M397" s="75"/>
      <c r="N397" s="75"/>
      <c r="O397" s="75">
        <f t="shared" si="0"/>
        <v>14</v>
      </c>
    </row>
    <row r="398" spans="2:15">
      <c r="B398" s="12" t="s">
        <v>27</v>
      </c>
      <c r="C398" s="16">
        <v>17</v>
      </c>
      <c r="D398" s="16">
        <v>8</v>
      </c>
      <c r="E398" s="16">
        <v>6</v>
      </c>
      <c r="F398" s="16">
        <v>9</v>
      </c>
      <c r="G398" s="16">
        <v>5</v>
      </c>
      <c r="H398" s="16">
        <v>1</v>
      </c>
      <c r="I398" s="16">
        <v>3</v>
      </c>
      <c r="J398" s="16">
        <v>1</v>
      </c>
      <c r="K398" s="75"/>
      <c r="L398" s="75"/>
      <c r="M398" s="75"/>
      <c r="N398" s="75">
        <v>3</v>
      </c>
      <c r="O398" s="75">
        <f t="shared" si="0"/>
        <v>53</v>
      </c>
    </row>
    <row r="399" spans="2:15">
      <c r="B399" s="16" t="s">
        <v>119</v>
      </c>
      <c r="C399" s="75">
        <f t="shared" ref="C399:J399" si="1">SUM(C388:C398)</f>
        <v>155</v>
      </c>
      <c r="D399" s="75">
        <f t="shared" si="1"/>
        <v>83</v>
      </c>
      <c r="E399" s="75">
        <f t="shared" si="1"/>
        <v>71</v>
      </c>
      <c r="F399" s="75">
        <f t="shared" si="1"/>
        <v>62</v>
      </c>
      <c r="G399" s="75">
        <f t="shared" si="1"/>
        <v>53</v>
      </c>
      <c r="H399" s="75">
        <f t="shared" si="1"/>
        <v>11</v>
      </c>
      <c r="I399" s="75">
        <f t="shared" si="1"/>
        <v>11</v>
      </c>
      <c r="J399" s="75">
        <f t="shared" si="1"/>
        <v>8</v>
      </c>
      <c r="K399" s="75"/>
      <c r="L399" s="75"/>
      <c r="M399" s="75">
        <f>SUM(M388:M398)</f>
        <v>1</v>
      </c>
      <c r="N399" s="75">
        <f>SUM(N388:N398)</f>
        <v>10</v>
      </c>
      <c r="O399" s="75">
        <f>SUM(C399:N399)</f>
        <v>465</v>
      </c>
    </row>
    <row r="400" spans="2:15">
      <c r="B400" s="16"/>
      <c r="C400" s="75"/>
      <c r="D400" s="75"/>
      <c r="E400" s="75"/>
      <c r="F400" s="75"/>
      <c r="G400" s="75"/>
      <c r="H400" s="75"/>
      <c r="I400" s="75"/>
      <c r="J400" s="75"/>
      <c r="K400" s="75"/>
      <c r="L400" s="75"/>
      <c r="M400" s="75"/>
      <c r="N400" s="75"/>
      <c r="O400" s="75"/>
    </row>
    <row r="401" spans="2:16" s="75" customFormat="1">
      <c r="B401" s="20" t="s">
        <v>28</v>
      </c>
      <c r="C401" s="118">
        <v>151</v>
      </c>
      <c r="D401" s="118">
        <v>83</v>
      </c>
      <c r="E401" s="118">
        <v>72</v>
      </c>
      <c r="F401" s="118">
        <v>62</v>
      </c>
      <c r="G401" s="118">
        <v>52</v>
      </c>
      <c r="H401" s="118">
        <v>12</v>
      </c>
      <c r="I401" s="118">
        <v>11</v>
      </c>
      <c r="J401" s="118">
        <v>9</v>
      </c>
      <c r="K401" s="118"/>
      <c r="L401" s="118">
        <v>2</v>
      </c>
      <c r="M401" s="118">
        <v>1</v>
      </c>
      <c r="N401" s="118">
        <v>10</v>
      </c>
      <c r="O401" s="122">
        <f>SUM(C401:N401)</f>
        <v>465</v>
      </c>
      <c r="P401" s="118"/>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25"/>
  <sheetViews>
    <sheetView topLeftCell="A109" workbookViewId="0">
      <selection activeCell="A121" sqref="A121:N123"/>
    </sheetView>
  </sheetViews>
  <sheetFormatPr baseColWidth="10" defaultColWidth="8.83203125" defaultRowHeight="14"/>
  <cols>
    <col min="1" max="1" width="12.1640625" style="4" customWidth="1"/>
    <col min="2" max="2" width="10.6640625" style="4" bestFit="1" customWidth="1"/>
    <col min="3" max="8" width="9.6640625" style="4" bestFit="1" customWidth="1"/>
    <col min="9" max="9" width="11.83203125" style="4" customWidth="1"/>
    <col min="10" max="10" width="10.33203125" style="4" customWidth="1"/>
    <col min="11" max="11" width="10.6640625" style="4" customWidth="1"/>
    <col min="12" max="12" width="10.83203125" style="4" customWidth="1"/>
    <col min="13" max="13" width="11" style="4" customWidth="1"/>
    <col min="14" max="14" width="14.5" style="4" customWidth="1"/>
    <col min="15" max="15" width="10.6640625" style="4" bestFit="1" customWidth="1"/>
    <col min="16" max="16" width="10.33203125" customWidth="1"/>
    <col min="17" max="17" width="9.83203125" customWidth="1"/>
    <col min="18" max="18" width="11.1640625" customWidth="1"/>
    <col min="19" max="19" width="9.83203125" customWidth="1"/>
  </cols>
  <sheetData>
    <row r="1" spans="1:34" s="2" customFormat="1">
      <c r="A1" s="3" t="s">
        <v>0</v>
      </c>
      <c r="B1" s="3"/>
      <c r="C1" s="3"/>
      <c r="D1" s="3"/>
      <c r="E1" s="3"/>
      <c r="F1" s="3"/>
      <c r="G1" s="3"/>
      <c r="H1" s="3"/>
      <c r="I1" s="3"/>
      <c r="J1" s="3"/>
      <c r="K1" s="3"/>
      <c r="L1" s="3"/>
      <c r="M1" s="3"/>
      <c r="N1" s="3"/>
      <c r="O1" s="3"/>
      <c r="P1" s="1"/>
      <c r="Q1" s="1"/>
      <c r="R1" s="1"/>
    </row>
    <row r="2" spans="1:34" s="2" customFormat="1">
      <c r="A2" s="3" t="s">
        <v>1</v>
      </c>
      <c r="B2" s="3"/>
      <c r="C2" s="3"/>
      <c r="D2" s="3"/>
      <c r="E2" s="3"/>
      <c r="F2" s="3"/>
      <c r="G2" s="3"/>
      <c r="H2" s="3"/>
      <c r="I2" s="3"/>
      <c r="J2" s="3"/>
      <c r="K2" s="3"/>
      <c r="L2" s="3"/>
      <c r="M2" s="3"/>
      <c r="N2" s="3"/>
      <c r="O2" s="3"/>
      <c r="P2" s="1"/>
      <c r="Q2" s="1"/>
      <c r="R2" s="1"/>
    </row>
    <row r="3" spans="1:34" s="2" customFormat="1">
      <c r="A3" s="3" t="s">
        <v>2</v>
      </c>
      <c r="B3" s="3"/>
      <c r="C3" s="3"/>
      <c r="D3" s="3"/>
      <c r="E3" s="3"/>
      <c r="F3" s="3"/>
      <c r="G3" s="3"/>
      <c r="H3" s="3"/>
      <c r="I3" s="3"/>
      <c r="J3" s="3"/>
      <c r="K3" s="3"/>
      <c r="L3" s="3"/>
      <c r="M3" s="3"/>
      <c r="N3" s="3"/>
      <c r="O3" s="3"/>
      <c r="P3" s="1"/>
      <c r="Q3" s="1"/>
      <c r="R3" s="1"/>
    </row>
    <row r="4" spans="1:34" s="2" customFormat="1">
      <c r="A4" s="5" t="s">
        <v>158</v>
      </c>
      <c r="B4" s="3"/>
      <c r="C4" s="3"/>
      <c r="D4" s="3"/>
      <c r="E4" s="3"/>
      <c r="F4" s="3"/>
      <c r="G4" s="3"/>
      <c r="H4" s="3"/>
      <c r="I4" s="3"/>
      <c r="J4" s="3"/>
      <c r="K4" s="3"/>
      <c r="L4" s="3"/>
      <c r="M4" s="3"/>
      <c r="N4" s="3"/>
      <c r="O4" s="3"/>
      <c r="P4" s="1"/>
      <c r="Q4" s="1"/>
      <c r="R4" s="1"/>
    </row>
    <row r="5" spans="1:34" s="2" customFormat="1">
      <c r="A5" s="3" t="s">
        <v>157</v>
      </c>
      <c r="B5" s="3"/>
      <c r="C5" s="3"/>
      <c r="D5" s="3"/>
      <c r="E5" s="3"/>
      <c r="F5" s="3"/>
      <c r="G5" s="3"/>
      <c r="H5" s="3"/>
      <c r="I5" s="3"/>
      <c r="J5" s="3"/>
      <c r="K5" s="3"/>
      <c r="L5" s="3"/>
      <c r="M5" s="3"/>
      <c r="N5" s="3"/>
      <c r="O5" s="3"/>
      <c r="P5" s="1"/>
      <c r="Q5" s="1"/>
      <c r="R5" s="1"/>
    </row>
    <row r="6" spans="1:34" s="2" customFormat="1">
      <c r="A6" s="3" t="s">
        <v>156</v>
      </c>
      <c r="B6" s="3"/>
      <c r="C6" s="3"/>
      <c r="D6" s="3"/>
      <c r="E6" s="3"/>
      <c r="F6" s="3"/>
      <c r="G6" s="3"/>
      <c r="H6" s="3"/>
      <c r="I6" s="3"/>
      <c r="J6" s="3"/>
      <c r="K6" s="3"/>
      <c r="L6" s="3"/>
      <c r="M6" s="3"/>
      <c r="N6" s="3"/>
      <c r="O6" s="3"/>
      <c r="P6" s="1"/>
      <c r="Q6" s="1"/>
      <c r="R6" s="1"/>
    </row>
    <row r="7" spans="1:34" s="2" customFormat="1">
      <c r="A7" s="3"/>
      <c r="B7" s="3"/>
      <c r="C7" s="3"/>
      <c r="D7" s="3"/>
      <c r="E7" s="3"/>
      <c r="F7" s="3"/>
      <c r="G7" s="3"/>
      <c r="H7" s="3"/>
      <c r="I7" s="3"/>
      <c r="J7" s="3"/>
      <c r="K7" s="3"/>
      <c r="L7" s="3"/>
      <c r="M7" s="3"/>
      <c r="N7" s="3"/>
      <c r="O7" s="3"/>
      <c r="P7" s="1"/>
      <c r="Q7" s="1"/>
      <c r="R7" s="1"/>
    </row>
    <row r="8" spans="1:34">
      <c r="A8" s="3" t="s">
        <v>159</v>
      </c>
      <c r="C8" s="16" t="s">
        <v>120</v>
      </c>
      <c r="D8" s="16" t="s">
        <v>126</v>
      </c>
      <c r="E8" s="16" t="s">
        <v>128</v>
      </c>
      <c r="F8" s="16" t="s">
        <v>130</v>
      </c>
      <c r="G8" s="16" t="s">
        <v>132</v>
      </c>
      <c r="H8" s="16" t="s">
        <v>134</v>
      </c>
      <c r="I8" s="16" t="s">
        <v>136</v>
      </c>
      <c r="J8" s="16" t="s">
        <v>138</v>
      </c>
      <c r="K8" s="16" t="s">
        <v>140</v>
      </c>
      <c r="L8" s="16" t="s">
        <v>142</v>
      </c>
      <c r="M8" s="16" t="s">
        <v>144</v>
      </c>
      <c r="N8" s="16" t="s">
        <v>146</v>
      </c>
      <c r="O8" s="16" t="s">
        <v>147</v>
      </c>
      <c r="P8" s="16" t="s">
        <v>149</v>
      </c>
      <c r="Q8" s="16" t="s">
        <v>151</v>
      </c>
      <c r="R8" s="16" t="s">
        <v>153</v>
      </c>
    </row>
    <row r="9" spans="1:34" s="2" customFormat="1">
      <c r="A9" s="5"/>
      <c r="B9" s="5"/>
      <c r="C9" s="16" t="s">
        <v>121</v>
      </c>
      <c r="D9" s="16" t="s">
        <v>127</v>
      </c>
      <c r="E9" s="16" t="s">
        <v>129</v>
      </c>
      <c r="F9" s="16" t="s">
        <v>131</v>
      </c>
      <c r="G9" s="16" t="s">
        <v>133</v>
      </c>
      <c r="H9" s="16" t="s">
        <v>135</v>
      </c>
      <c r="I9" s="16" t="s">
        <v>137</v>
      </c>
      <c r="J9" s="16" t="s">
        <v>139</v>
      </c>
      <c r="K9" s="16" t="s">
        <v>141</v>
      </c>
      <c r="L9" s="16" t="s">
        <v>143</v>
      </c>
      <c r="M9" s="16" t="s">
        <v>145</v>
      </c>
      <c r="N9" s="16" t="s">
        <v>145</v>
      </c>
      <c r="O9" s="16" t="s">
        <v>148</v>
      </c>
      <c r="P9" s="16" t="s">
        <v>150</v>
      </c>
      <c r="Q9" s="16" t="s">
        <v>152</v>
      </c>
      <c r="R9" s="16" t="s">
        <v>154</v>
      </c>
    </row>
    <row r="10" spans="1:34" s="13" customFormat="1">
      <c r="A10" s="5"/>
      <c r="B10" s="5"/>
      <c r="C10" s="16">
        <v>78384</v>
      </c>
      <c r="D10" s="16">
        <v>46922</v>
      </c>
      <c r="E10" s="16">
        <v>88393</v>
      </c>
      <c r="F10" s="16">
        <v>51627</v>
      </c>
      <c r="G10" s="16">
        <v>54530</v>
      </c>
      <c r="H10" s="16">
        <v>100636</v>
      </c>
      <c r="I10" s="16">
        <v>91063</v>
      </c>
      <c r="J10" s="16">
        <v>85117</v>
      </c>
      <c r="K10" s="16">
        <v>44103</v>
      </c>
      <c r="L10" s="16">
        <v>45702</v>
      </c>
      <c r="M10" s="16">
        <v>77654</v>
      </c>
      <c r="N10" s="16">
        <v>42664</v>
      </c>
      <c r="O10" s="16">
        <v>89756</v>
      </c>
      <c r="P10" s="16">
        <v>59712</v>
      </c>
      <c r="Q10" s="16">
        <v>79003</v>
      </c>
      <c r="R10" s="16">
        <v>71227</v>
      </c>
    </row>
    <row r="11" spans="1:34" s="2" customFormat="1">
      <c r="A11" s="3"/>
      <c r="B11" s="3"/>
      <c r="C11" s="3"/>
      <c r="D11" s="3"/>
      <c r="E11" s="3"/>
      <c r="F11" s="3"/>
      <c r="G11" s="3"/>
      <c r="H11" s="3"/>
      <c r="I11" s="3"/>
      <c r="J11" s="3"/>
      <c r="K11" s="3"/>
      <c r="L11" s="3"/>
      <c r="M11" s="19"/>
      <c r="N11" s="3"/>
      <c r="O11" s="3"/>
      <c r="P11" s="1"/>
      <c r="Q11" s="1"/>
      <c r="R11" s="1"/>
    </row>
    <row r="12" spans="1:34" s="2" customFormat="1">
      <c r="A12" s="3"/>
      <c r="B12" s="6" t="s">
        <v>3</v>
      </c>
      <c r="C12" s="6" t="s">
        <v>4</v>
      </c>
      <c r="D12" s="6" t="s">
        <v>5</v>
      </c>
      <c r="E12" s="6" t="s">
        <v>6</v>
      </c>
      <c r="F12" s="6" t="s">
        <v>7</v>
      </c>
      <c r="G12" s="6" t="s">
        <v>8</v>
      </c>
      <c r="H12" s="6" t="s">
        <v>9</v>
      </c>
      <c r="I12" s="6" t="s">
        <v>10</v>
      </c>
      <c r="J12" s="6" t="s">
        <v>11</v>
      </c>
      <c r="K12" s="6" t="s">
        <v>12</v>
      </c>
      <c r="L12" s="6" t="s">
        <v>13</v>
      </c>
      <c r="M12" s="16" t="s">
        <v>134</v>
      </c>
      <c r="N12" s="16" t="s">
        <v>136</v>
      </c>
      <c r="O12" s="16" t="s">
        <v>147</v>
      </c>
      <c r="P12" s="16" t="s">
        <v>128</v>
      </c>
      <c r="Q12" s="16" t="s">
        <v>138</v>
      </c>
      <c r="R12" s="16" t="s">
        <v>151</v>
      </c>
      <c r="S12" s="16" t="s">
        <v>120</v>
      </c>
      <c r="T12" s="16" t="s">
        <v>144</v>
      </c>
      <c r="U12" s="16" t="s">
        <v>153</v>
      </c>
      <c r="V12" s="16" t="s">
        <v>149</v>
      </c>
      <c r="W12" s="16" t="s">
        <v>132</v>
      </c>
      <c r="X12" s="16" t="s">
        <v>130</v>
      </c>
      <c r="Y12" s="16" t="s">
        <v>126</v>
      </c>
      <c r="Z12" s="16" t="s">
        <v>142</v>
      </c>
      <c r="AA12" s="16" t="s">
        <v>140</v>
      </c>
      <c r="AB12" s="16" t="s">
        <v>146</v>
      </c>
      <c r="AC12" s="3" t="s">
        <v>39</v>
      </c>
      <c r="AD12" s="6" t="s">
        <v>14</v>
      </c>
      <c r="AE12" s="1"/>
      <c r="AF12" s="1"/>
      <c r="AG12" s="1"/>
    </row>
    <row r="13" spans="1:34" s="2" customFormat="1">
      <c r="A13" s="5" t="s">
        <v>28</v>
      </c>
      <c r="B13" s="7">
        <v>17658916</v>
      </c>
      <c r="C13" s="7">
        <v>9775991</v>
      </c>
      <c r="D13" s="7">
        <v>8382699</v>
      </c>
      <c r="E13" s="7">
        <v>7314236</v>
      </c>
      <c r="F13" s="7">
        <v>6062962</v>
      </c>
      <c r="G13" s="7">
        <v>1414919</v>
      </c>
      <c r="H13" s="8">
        <v>1314441</v>
      </c>
      <c r="I13" s="8">
        <v>1028721</v>
      </c>
      <c r="J13" s="7">
        <v>16597</v>
      </c>
      <c r="K13" s="7">
        <v>260111</v>
      </c>
      <c r="L13" s="7">
        <v>104854</v>
      </c>
      <c r="M13" s="16" t="s">
        <v>135</v>
      </c>
      <c r="N13" s="16" t="s">
        <v>137</v>
      </c>
      <c r="O13" s="16" t="s">
        <v>148</v>
      </c>
      <c r="P13" s="16" t="s">
        <v>129</v>
      </c>
      <c r="Q13" s="16" t="s">
        <v>139</v>
      </c>
      <c r="R13" s="16" t="s">
        <v>152</v>
      </c>
      <c r="S13" s="16" t="s">
        <v>121</v>
      </c>
      <c r="T13" s="16" t="s">
        <v>145</v>
      </c>
      <c r="U13" s="16" t="s">
        <v>154</v>
      </c>
      <c r="V13" s="16" t="s">
        <v>150</v>
      </c>
      <c r="W13" s="16" t="s">
        <v>133</v>
      </c>
      <c r="X13" s="16" t="s">
        <v>131</v>
      </c>
      <c r="Y13" s="16" t="s">
        <v>127</v>
      </c>
      <c r="Z13" s="16" t="s">
        <v>143</v>
      </c>
      <c r="AA13" s="16" t="s">
        <v>141</v>
      </c>
      <c r="AB13" s="16" t="s">
        <v>145</v>
      </c>
      <c r="AC13" s="19">
        <v>1511242.152</v>
      </c>
      <c r="AD13" s="7">
        <v>54845689.152000003</v>
      </c>
      <c r="AE13" s="1"/>
      <c r="AF13" s="1"/>
      <c r="AG13" s="1"/>
    </row>
    <row r="14" spans="1:34" s="2" customFormat="1">
      <c r="A14" s="3" t="s">
        <v>122</v>
      </c>
      <c r="B14" s="9">
        <v>0.32197454846560258</v>
      </c>
      <c r="C14" s="9">
        <v>0.17824538539221743</v>
      </c>
      <c r="D14" s="9">
        <v>0.15284152919964389</v>
      </c>
      <c r="E14" s="9">
        <v>0.13336027157447577</v>
      </c>
      <c r="F14" s="9">
        <v>0.11054582582045845</v>
      </c>
      <c r="G14" s="9">
        <v>2.5798180711681395E-2</v>
      </c>
      <c r="H14" s="10">
        <v>2.3966167994664857E-2</v>
      </c>
      <c r="I14" s="10">
        <v>1.8756642790083104E-2</v>
      </c>
      <c r="J14" s="9">
        <v>3.0261266211830935E-4</v>
      </c>
      <c r="K14" s="9">
        <v>4.7425969847716791E-3</v>
      </c>
      <c r="L14" s="9">
        <v>1.9118002093000666E-3</v>
      </c>
      <c r="M14" s="76">
        <v>1.8348935268384754E-3</v>
      </c>
      <c r="N14" s="76">
        <v>1.6603492709814788E-3</v>
      </c>
      <c r="O14" s="76">
        <v>1.6365187745430482E-3</v>
      </c>
      <c r="P14" s="76">
        <v>1.6116672315854503E-3</v>
      </c>
      <c r="Q14" s="76">
        <v>1.5519360102141432E-3</v>
      </c>
      <c r="R14" s="76">
        <v>1.4404596098893047E-3</v>
      </c>
      <c r="S14" s="76">
        <v>1.4291733992577911E-3</v>
      </c>
      <c r="T14" s="76">
        <v>1.4158633285614986E-3</v>
      </c>
      <c r="U14" s="76">
        <v>1.2986800075134553E-3</v>
      </c>
      <c r="V14" s="76">
        <v>1.0887273170096094E-3</v>
      </c>
      <c r="W14" s="76">
        <v>9.9424404803948952E-4</v>
      </c>
      <c r="X14" s="76">
        <v>9.4131372580478134E-4</v>
      </c>
      <c r="Y14" s="76">
        <v>8.5552758522114295E-4</v>
      </c>
      <c r="Z14" s="76">
        <v>8.3328335748213372E-4</v>
      </c>
      <c r="AA14" s="76">
        <v>8.0412883276518622E-4</v>
      </c>
      <c r="AB14" s="76">
        <v>7.7789158381728917E-4</v>
      </c>
      <c r="AC14" s="77">
        <v>2.7554438194982385E-2</v>
      </c>
      <c r="AD14" s="9"/>
      <c r="AE14" s="9"/>
      <c r="AF14" s="1"/>
      <c r="AG14" s="1"/>
      <c r="AH14" s="1"/>
    </row>
    <row r="15" spans="1:34" s="2" customFormat="1">
      <c r="A15" s="16" t="s">
        <v>108</v>
      </c>
      <c r="B15" s="9">
        <v>149.71816503650521</v>
      </c>
      <c r="C15" s="9">
        <v>82.8841042073811</v>
      </c>
      <c r="D15" s="9">
        <v>71.071311077834409</v>
      </c>
      <c r="E15" s="9">
        <v>62.012526282131233</v>
      </c>
      <c r="F15" s="9">
        <v>51.403809006513178</v>
      </c>
      <c r="G15" s="9">
        <v>11.996154030931848</v>
      </c>
      <c r="H15" s="10">
        <v>11.144268117519159</v>
      </c>
      <c r="I15" s="10">
        <v>8.7218388973886434</v>
      </c>
      <c r="J15" s="9">
        <v>0.14071488788501385</v>
      </c>
      <c r="K15" s="9">
        <v>2.2053075979188308</v>
      </c>
      <c r="L15" s="9">
        <v>0.88898709732453096</v>
      </c>
      <c r="M15" s="76">
        <v>0.85322548997989101</v>
      </c>
      <c r="N15" s="76">
        <v>0.77206241100638762</v>
      </c>
      <c r="O15" s="76">
        <v>0.7609812301625174</v>
      </c>
      <c r="P15" s="76">
        <v>0.74942526268723442</v>
      </c>
      <c r="Q15" s="76">
        <v>0.72165024474957662</v>
      </c>
      <c r="R15" s="76">
        <v>0.66981371859852668</v>
      </c>
      <c r="S15" s="76">
        <v>0.66456563065487284</v>
      </c>
      <c r="T15" s="76">
        <v>0.65837644778109683</v>
      </c>
      <c r="U15" s="76">
        <v>0.60388620349375677</v>
      </c>
      <c r="V15" s="76">
        <v>0.50625820240946839</v>
      </c>
      <c r="W15" s="76">
        <v>0.46232348233836262</v>
      </c>
      <c r="X15" s="76">
        <v>0.4377108824992233</v>
      </c>
      <c r="Y15" s="76">
        <v>0.3978203271278315</v>
      </c>
      <c r="Z15" s="76">
        <v>0.38747676122919217</v>
      </c>
      <c r="AA15" s="76">
        <v>0.37391990723581159</v>
      </c>
      <c r="AB15" s="76">
        <v>0.36171958647503949</v>
      </c>
      <c r="AC15" s="77">
        <v>12.81281376066681</v>
      </c>
      <c r="AE15" s="78"/>
    </row>
    <row r="16" spans="1:34" s="22" customFormat="1">
      <c r="A16" s="16" t="s">
        <v>108</v>
      </c>
      <c r="B16" s="20">
        <v>149</v>
      </c>
      <c r="C16" s="20">
        <v>82</v>
      </c>
      <c r="D16" s="20">
        <v>71</v>
      </c>
      <c r="E16" s="20">
        <v>62</v>
      </c>
      <c r="F16" s="20">
        <v>51</v>
      </c>
      <c r="G16" s="20">
        <v>12</v>
      </c>
      <c r="H16" s="14">
        <v>11</v>
      </c>
      <c r="I16" s="14">
        <v>8</v>
      </c>
      <c r="J16" s="20"/>
      <c r="K16" s="20">
        <v>2</v>
      </c>
      <c r="L16" s="20"/>
      <c r="M16" s="20"/>
      <c r="N16" s="20"/>
      <c r="O16" s="20"/>
      <c r="P16" s="21"/>
      <c r="Q16" s="21"/>
      <c r="R16" s="21"/>
      <c r="AD16" s="22">
        <f>SUM(B16:AC16)</f>
        <v>448</v>
      </c>
    </row>
    <row r="17" spans="1:30" s="22" customFormat="1">
      <c r="A17" s="16" t="s">
        <v>108</v>
      </c>
      <c r="B17" s="20">
        <v>1</v>
      </c>
      <c r="C17" s="20">
        <v>1</v>
      </c>
      <c r="D17" s="20"/>
      <c r="E17" s="20"/>
      <c r="F17" s="20">
        <v>1</v>
      </c>
      <c r="G17" s="20"/>
      <c r="H17" s="14"/>
      <c r="I17" s="14">
        <v>1</v>
      </c>
      <c r="J17" s="20"/>
      <c r="K17" s="20"/>
      <c r="L17" s="20">
        <v>1</v>
      </c>
      <c r="M17" s="20">
        <v>1</v>
      </c>
      <c r="N17" s="20">
        <v>1</v>
      </c>
      <c r="O17" s="20">
        <v>1</v>
      </c>
      <c r="P17" s="21">
        <v>1</v>
      </c>
      <c r="Q17" s="21">
        <v>1</v>
      </c>
      <c r="R17" s="21">
        <v>1</v>
      </c>
      <c r="S17" s="22">
        <v>1</v>
      </c>
      <c r="T17" s="22">
        <v>1</v>
      </c>
      <c r="U17" s="22">
        <v>1</v>
      </c>
      <c r="V17" s="22">
        <v>1</v>
      </c>
      <c r="W17" s="22">
        <v>1</v>
      </c>
      <c r="X17" s="22">
        <v>1</v>
      </c>
      <c r="AD17" s="22">
        <f>SUM(B17:AC17)</f>
        <v>17</v>
      </c>
    </row>
    <row r="18" spans="1:30" s="22" customFormat="1">
      <c r="A18" s="20" t="s">
        <v>125</v>
      </c>
      <c r="B18" s="20">
        <f t="shared" ref="B18:I18" si="0">SUM(B16:B17)</f>
        <v>150</v>
      </c>
      <c r="C18" s="20">
        <f t="shared" si="0"/>
        <v>83</v>
      </c>
      <c r="D18" s="20">
        <f t="shared" si="0"/>
        <v>71</v>
      </c>
      <c r="E18" s="20">
        <f t="shared" si="0"/>
        <v>62</v>
      </c>
      <c r="F18" s="20">
        <f t="shared" si="0"/>
        <v>52</v>
      </c>
      <c r="G18" s="20">
        <f t="shared" si="0"/>
        <v>12</v>
      </c>
      <c r="H18" s="14">
        <f t="shared" si="0"/>
        <v>11</v>
      </c>
      <c r="I18" s="14">
        <f t="shared" si="0"/>
        <v>9</v>
      </c>
      <c r="J18" s="20"/>
      <c r="K18" s="20">
        <f t="shared" ref="K18:X18" si="1">SUM(K16:K17)</f>
        <v>2</v>
      </c>
      <c r="L18" s="20">
        <f t="shared" si="1"/>
        <v>1</v>
      </c>
      <c r="M18" s="20">
        <f t="shared" si="1"/>
        <v>1</v>
      </c>
      <c r="N18" s="20">
        <f t="shared" si="1"/>
        <v>1</v>
      </c>
      <c r="O18" s="20">
        <f t="shared" si="1"/>
        <v>1</v>
      </c>
      <c r="P18" s="21">
        <f t="shared" si="1"/>
        <v>1</v>
      </c>
      <c r="Q18" s="21">
        <f t="shared" si="1"/>
        <v>1</v>
      </c>
      <c r="R18" s="21">
        <f t="shared" si="1"/>
        <v>1</v>
      </c>
      <c r="S18" s="22">
        <f t="shared" si="1"/>
        <v>1</v>
      </c>
      <c r="T18" s="22">
        <f t="shared" si="1"/>
        <v>1</v>
      </c>
      <c r="U18" s="22">
        <f t="shared" si="1"/>
        <v>1</v>
      </c>
      <c r="V18" s="22">
        <f t="shared" si="1"/>
        <v>1</v>
      </c>
      <c r="W18" s="22">
        <f t="shared" si="1"/>
        <v>1</v>
      </c>
      <c r="X18" s="22">
        <f t="shared" si="1"/>
        <v>1</v>
      </c>
      <c r="AD18" s="22">
        <f>SUM(B18:AC18)</f>
        <v>465</v>
      </c>
    </row>
    <row r="19" spans="1:30" s="2" customFormat="1">
      <c r="A19" s="3"/>
      <c r="B19" s="9"/>
      <c r="C19" s="9"/>
      <c r="D19" s="9"/>
      <c r="E19" s="9"/>
      <c r="F19" s="9"/>
      <c r="G19" s="9"/>
      <c r="H19" s="10"/>
      <c r="I19" s="10"/>
      <c r="J19" s="9"/>
      <c r="K19" s="9"/>
      <c r="L19" s="9"/>
      <c r="M19" s="9"/>
      <c r="N19" s="9"/>
      <c r="O19" s="9"/>
      <c r="P19" s="1"/>
      <c r="Q19" s="1"/>
      <c r="R19" s="1"/>
    </row>
    <row r="20" spans="1:30" s="2" customFormat="1">
      <c r="A20" s="3"/>
      <c r="B20" s="9"/>
      <c r="C20" s="9"/>
      <c r="D20" s="9"/>
      <c r="E20" s="9"/>
      <c r="F20" s="9"/>
      <c r="G20" s="9"/>
      <c r="H20" s="10"/>
      <c r="I20" s="10"/>
      <c r="J20" s="9"/>
      <c r="K20" s="9"/>
      <c r="L20" s="9"/>
      <c r="M20" s="9"/>
      <c r="N20" s="9"/>
      <c r="O20" s="9"/>
      <c r="P20" s="1"/>
      <c r="Q20" s="1"/>
      <c r="R20" s="1"/>
    </row>
    <row r="21" spans="1:30">
      <c r="A21" s="16"/>
      <c r="B21" s="16" t="s">
        <v>30</v>
      </c>
      <c r="C21" s="16" t="s">
        <v>4</v>
      </c>
      <c r="D21" s="16" t="s">
        <v>31</v>
      </c>
      <c r="E21" s="16" t="s">
        <v>6</v>
      </c>
      <c r="F21" s="16" t="s">
        <v>32</v>
      </c>
      <c r="G21" s="16" t="s">
        <v>33</v>
      </c>
      <c r="H21" s="16" t="s">
        <v>34</v>
      </c>
      <c r="I21" s="16" t="s">
        <v>10</v>
      </c>
      <c r="J21" s="16" t="s">
        <v>35</v>
      </c>
      <c r="K21" s="16" t="s">
        <v>36</v>
      </c>
      <c r="L21" s="16" t="s">
        <v>37</v>
      </c>
      <c r="M21" s="16" t="s">
        <v>126</v>
      </c>
      <c r="N21" s="16" t="s">
        <v>123</v>
      </c>
      <c r="O21" s="16"/>
    </row>
    <row r="22" spans="1:30">
      <c r="A22" s="16" t="s">
        <v>17</v>
      </c>
      <c r="B22" s="16">
        <v>744748</v>
      </c>
      <c r="C22" s="16">
        <v>688922</v>
      </c>
      <c r="D22" s="16">
        <v>247342</v>
      </c>
      <c r="E22" s="16">
        <v>307534</v>
      </c>
      <c r="F22" s="16">
        <v>302251</v>
      </c>
      <c r="G22" s="16">
        <v>38342</v>
      </c>
      <c r="H22" s="16">
        <v>53604</v>
      </c>
      <c r="I22" s="16"/>
      <c r="J22" s="16"/>
      <c r="K22" s="16">
        <v>12267</v>
      </c>
      <c r="L22" s="16">
        <v>104854</v>
      </c>
      <c r="M22" s="16" t="s">
        <v>127</v>
      </c>
      <c r="N22" s="16">
        <v>60366</v>
      </c>
      <c r="O22" s="16">
        <f>SUM(B22:N22)</f>
        <v>2560230</v>
      </c>
    </row>
    <row r="23" spans="1:30">
      <c r="A23" s="16" t="s">
        <v>122</v>
      </c>
      <c r="B23" s="74">
        <v>0.29089105275697885</v>
      </c>
      <c r="C23" s="74">
        <v>0.2690859805564344</v>
      </c>
      <c r="D23" s="74">
        <v>9.660928900919058E-2</v>
      </c>
      <c r="E23" s="74">
        <v>0.12011967674779218</v>
      </c>
      <c r="F23" s="74">
        <v>0.11805619026415595</v>
      </c>
      <c r="G23" s="74">
        <v>1.4975998250157212E-2</v>
      </c>
      <c r="H23" s="74">
        <v>2.0937181425106338E-2</v>
      </c>
      <c r="I23" s="74">
        <v>0</v>
      </c>
      <c r="J23" s="74">
        <v>0</v>
      </c>
      <c r="K23" s="74">
        <v>4.7913664006749394E-3</v>
      </c>
      <c r="L23" s="74">
        <v>4.0954914206926721E-2</v>
      </c>
      <c r="M23" s="74">
        <v>1.8327259660264897E-2</v>
      </c>
      <c r="N23" s="74">
        <v>2.3578350382582814E-2</v>
      </c>
      <c r="O23" s="74">
        <v>1</v>
      </c>
    </row>
    <row r="24" spans="1:30">
      <c r="A24" s="16" t="s">
        <v>108</v>
      </c>
      <c r="B24" s="74">
        <v>5.8178210551395768</v>
      </c>
      <c r="C24" s="74">
        <v>5.3817196111286876</v>
      </c>
      <c r="D24" s="74">
        <v>1.9321857801838116</v>
      </c>
      <c r="E24" s="74">
        <v>2.4023935349558436</v>
      </c>
      <c r="F24" s="74">
        <v>2.3611238052831189</v>
      </c>
      <c r="G24" s="74">
        <v>0.29951996500314426</v>
      </c>
      <c r="H24" s="74">
        <v>0.41874362850212676</v>
      </c>
      <c r="I24" s="74">
        <v>0</v>
      </c>
      <c r="J24" s="74">
        <v>0</v>
      </c>
      <c r="K24" s="74">
        <v>9.5827328013498789E-2</v>
      </c>
      <c r="L24" s="74">
        <v>0.81909828413853436</v>
      </c>
      <c r="M24" s="74">
        <v>0.36654519320529794</v>
      </c>
      <c r="N24" s="74">
        <v>0.47156700765165627</v>
      </c>
      <c r="O24" s="74"/>
      <c r="P24" s="74"/>
    </row>
    <row r="25" spans="1:30" s="75" customFormat="1">
      <c r="A25" s="16" t="s">
        <v>108</v>
      </c>
      <c r="B25" s="75">
        <v>5</v>
      </c>
      <c r="C25" s="75">
        <v>5</v>
      </c>
      <c r="D25" s="75">
        <v>1</v>
      </c>
      <c r="E25" s="75">
        <v>2</v>
      </c>
      <c r="F25" s="75">
        <v>2</v>
      </c>
      <c r="O25" s="75">
        <f>SUM(B25:N25)</f>
        <v>15</v>
      </c>
    </row>
    <row r="26" spans="1:30" s="75" customFormat="1">
      <c r="A26" s="16" t="s">
        <v>108</v>
      </c>
      <c r="B26" s="75">
        <v>1</v>
      </c>
      <c r="D26" s="75">
        <v>1</v>
      </c>
      <c r="E26" s="75">
        <v>1</v>
      </c>
      <c r="H26" s="75">
        <v>1</v>
      </c>
      <c r="L26" s="75">
        <v>1</v>
      </c>
      <c r="O26" s="75">
        <f>SUM(B26:N26)</f>
        <v>5</v>
      </c>
    </row>
    <row r="27" spans="1:30" s="75" customFormat="1">
      <c r="A27" s="20" t="s">
        <v>125</v>
      </c>
      <c r="B27" s="75">
        <f>SUM(B25:B26)</f>
        <v>6</v>
      </c>
      <c r="C27" s="75">
        <f>SUM(C25:C26)</f>
        <v>5</v>
      </c>
      <c r="D27" s="75">
        <f>SUM(D25:D26)</f>
        <v>2</v>
      </c>
      <c r="E27" s="75">
        <f>SUM(E25:E26)</f>
        <v>3</v>
      </c>
      <c r="F27" s="75">
        <f>SUM(F25:F26)</f>
        <v>2</v>
      </c>
      <c r="H27" s="75">
        <v>1</v>
      </c>
      <c r="L27" s="75">
        <f>SUM(L25:L26)</f>
        <v>1</v>
      </c>
      <c r="O27" s="75">
        <f>SUM(B27:N27)</f>
        <v>20</v>
      </c>
    </row>
    <row r="28" spans="1:30" s="75" customFormat="1">
      <c r="A28" s="20"/>
    </row>
    <row r="29" spans="1:30">
      <c r="A29" s="16"/>
      <c r="B29" s="16" t="s">
        <v>30</v>
      </c>
      <c r="C29" s="16" t="s">
        <v>4</v>
      </c>
      <c r="D29" s="16" t="s">
        <v>31</v>
      </c>
      <c r="E29" s="16" t="s">
        <v>6</v>
      </c>
      <c r="F29" s="16" t="s">
        <v>32</v>
      </c>
      <c r="G29" s="16" t="s">
        <v>33</v>
      </c>
      <c r="H29" s="16" t="s">
        <v>34</v>
      </c>
      <c r="I29" s="16" t="s">
        <v>10</v>
      </c>
      <c r="J29" s="16" t="s">
        <v>35</v>
      </c>
      <c r="K29" s="16" t="s">
        <v>36</v>
      </c>
      <c r="L29" s="16" t="s">
        <v>37</v>
      </c>
      <c r="M29" s="16" t="s">
        <v>120</v>
      </c>
      <c r="N29" s="16" t="s">
        <v>124</v>
      </c>
      <c r="O29" s="16"/>
    </row>
    <row r="30" spans="1:30">
      <c r="A30" s="16" t="s">
        <v>18</v>
      </c>
      <c r="B30" s="16">
        <v>1265372</v>
      </c>
      <c r="C30" s="16">
        <v>863539</v>
      </c>
      <c r="D30" s="16">
        <v>499437</v>
      </c>
      <c r="E30" s="16">
        <v>431169</v>
      </c>
      <c r="F30" s="16">
        <v>379811</v>
      </c>
      <c r="G30" s="16">
        <v>71026</v>
      </c>
      <c r="H30" s="16">
        <v>131857</v>
      </c>
      <c r="I30" s="16">
        <v>181487</v>
      </c>
      <c r="J30" s="16"/>
      <c r="K30" s="16">
        <v>18201</v>
      </c>
      <c r="L30" s="16"/>
      <c r="M30" s="16" t="s">
        <v>121</v>
      </c>
      <c r="N30" s="16">
        <v>79703</v>
      </c>
      <c r="O30" s="16">
        <f>SUM(B30:N30)</f>
        <v>3921602</v>
      </c>
    </row>
    <row r="31" spans="1:30">
      <c r="A31" s="16" t="s">
        <v>122</v>
      </c>
      <c r="B31" s="74">
        <v>0.32266711410285898</v>
      </c>
      <c r="C31" s="74">
        <v>0.22020057109314001</v>
      </c>
      <c r="D31" s="74">
        <v>0.12735535120596123</v>
      </c>
      <c r="E31" s="74">
        <v>0.10994715934967393</v>
      </c>
      <c r="F31" s="74">
        <v>9.6850980798153408E-2</v>
      </c>
      <c r="G31" s="74">
        <v>1.8111475871340335E-2</v>
      </c>
      <c r="H31" s="74">
        <v>3.3623248866152151E-2</v>
      </c>
      <c r="I31" s="74">
        <v>4.6278791167487163E-2</v>
      </c>
      <c r="J31" s="74">
        <v>0</v>
      </c>
      <c r="K31" s="74">
        <v>4.6412155032560676E-3</v>
      </c>
      <c r="L31" s="74">
        <v>0</v>
      </c>
      <c r="M31" s="74">
        <v>1.9987749904248314E-2</v>
      </c>
      <c r="N31" s="74">
        <v>2.0324092041976723E-2</v>
      </c>
      <c r="O31" s="74">
        <v>1</v>
      </c>
    </row>
    <row r="32" spans="1:30">
      <c r="A32" s="16" t="s">
        <v>108</v>
      </c>
      <c r="B32" s="74">
        <v>10.648014765394347</v>
      </c>
      <c r="C32" s="74">
        <v>7.2666188460736203</v>
      </c>
      <c r="D32" s="74">
        <v>4.2027265897967201</v>
      </c>
      <c r="E32" s="74">
        <v>3.6282562585392397</v>
      </c>
      <c r="F32" s="74">
        <v>3.1960823663390623</v>
      </c>
      <c r="G32" s="74">
        <v>0.59767870375423104</v>
      </c>
      <c r="H32" s="74">
        <v>1.1095672125830209</v>
      </c>
      <c r="I32" s="74">
        <v>1.5272001085270763</v>
      </c>
      <c r="J32" s="74">
        <v>0</v>
      </c>
      <c r="K32" s="74">
        <v>0.15316011160745024</v>
      </c>
      <c r="L32" s="74">
        <v>0</v>
      </c>
      <c r="M32" s="74">
        <v>0.6595957468401944</v>
      </c>
      <c r="N32" s="74">
        <v>0.67069503738523184</v>
      </c>
      <c r="O32" s="74"/>
      <c r="P32" s="74"/>
    </row>
    <row r="33" spans="1:22" s="75" customFormat="1">
      <c r="A33" s="16" t="s">
        <v>108</v>
      </c>
      <c r="B33" s="75">
        <v>10</v>
      </c>
      <c r="C33" s="75">
        <v>7</v>
      </c>
      <c r="D33" s="75">
        <v>4</v>
      </c>
      <c r="E33" s="75">
        <v>3</v>
      </c>
      <c r="F33" s="75">
        <v>3</v>
      </c>
      <c r="H33" s="75">
        <v>1</v>
      </c>
      <c r="I33" s="75">
        <v>1</v>
      </c>
      <c r="O33" s="75">
        <f>SUM(B33:N33)</f>
        <v>29</v>
      </c>
    </row>
    <row r="34" spans="1:22" s="75" customFormat="1">
      <c r="A34" s="16" t="s">
        <v>108</v>
      </c>
      <c r="B34" s="75">
        <v>1</v>
      </c>
      <c r="E34" s="75">
        <v>1</v>
      </c>
      <c r="G34" s="75">
        <v>1</v>
      </c>
      <c r="M34" s="75">
        <v>1</v>
      </c>
      <c r="O34" s="75">
        <f>SUM(B34:N34)</f>
        <v>4</v>
      </c>
    </row>
    <row r="35" spans="1:22" s="75" customFormat="1">
      <c r="A35" s="20" t="s">
        <v>125</v>
      </c>
      <c r="B35" s="75">
        <f t="shared" ref="B35:I35" si="2">SUM(B33:B34)</f>
        <v>11</v>
      </c>
      <c r="C35" s="75">
        <f t="shared" si="2"/>
        <v>7</v>
      </c>
      <c r="D35" s="75">
        <f t="shared" si="2"/>
        <v>4</v>
      </c>
      <c r="E35" s="75">
        <f t="shared" si="2"/>
        <v>4</v>
      </c>
      <c r="F35" s="75">
        <f t="shared" si="2"/>
        <v>3</v>
      </c>
      <c r="G35" s="75">
        <f t="shared" si="2"/>
        <v>1</v>
      </c>
      <c r="H35" s="75">
        <f t="shared" si="2"/>
        <v>1</v>
      </c>
      <c r="I35" s="75">
        <f t="shared" si="2"/>
        <v>1</v>
      </c>
      <c r="M35" s="75">
        <f>SUM(M33:M34)</f>
        <v>1</v>
      </c>
      <c r="O35" s="75">
        <f>SUM(B35:N35)</f>
        <v>33</v>
      </c>
    </row>
    <row r="36" spans="1:22">
      <c r="A36" s="16"/>
      <c r="B36" s="74"/>
      <c r="C36" s="74"/>
      <c r="D36" s="74"/>
      <c r="E36" s="74"/>
      <c r="F36" s="74"/>
      <c r="G36" s="74"/>
      <c r="H36" s="74"/>
      <c r="I36" s="74"/>
      <c r="J36" s="74"/>
      <c r="K36" s="74"/>
      <c r="L36" s="74"/>
      <c r="M36" s="74"/>
      <c r="N36" s="74"/>
      <c r="O36" s="74"/>
    </row>
    <row r="37" spans="1:22">
      <c r="A37" s="16"/>
      <c r="B37" s="16" t="s">
        <v>30</v>
      </c>
      <c r="C37" s="16" t="s">
        <v>4</v>
      </c>
      <c r="D37" s="16" t="s">
        <v>31</v>
      </c>
      <c r="E37" s="16" t="s">
        <v>6</v>
      </c>
      <c r="F37" s="16" t="s">
        <v>32</v>
      </c>
      <c r="G37" s="16" t="s">
        <v>33</v>
      </c>
      <c r="H37" s="16" t="s">
        <v>34</v>
      </c>
      <c r="I37" s="16" t="s">
        <v>10</v>
      </c>
      <c r="J37" s="16" t="s">
        <v>35</v>
      </c>
      <c r="K37" s="16" t="s">
        <v>36</v>
      </c>
      <c r="L37" s="16" t="s">
        <v>37</v>
      </c>
      <c r="M37" s="16" t="s">
        <v>128</v>
      </c>
      <c r="N37" s="16" t="s">
        <v>130</v>
      </c>
      <c r="O37" s="16" t="s">
        <v>132</v>
      </c>
      <c r="P37" s="16" t="s">
        <v>134</v>
      </c>
      <c r="Q37" s="16" t="s">
        <v>123</v>
      </c>
      <c r="R37" s="16"/>
    </row>
    <row r="38" spans="1:22">
      <c r="A38" s="16" t="s">
        <v>19</v>
      </c>
      <c r="B38" s="16">
        <v>2034586</v>
      </c>
      <c r="C38" s="16">
        <v>1049602</v>
      </c>
      <c r="D38" s="16">
        <v>816014</v>
      </c>
      <c r="E38" s="16">
        <v>868102</v>
      </c>
      <c r="F38" s="16">
        <v>686893</v>
      </c>
      <c r="G38" s="16">
        <v>167632</v>
      </c>
      <c r="H38" s="16">
        <v>109038</v>
      </c>
      <c r="I38" s="16">
        <v>131013</v>
      </c>
      <c r="J38" s="16"/>
      <c r="K38" s="16">
        <v>24989</v>
      </c>
      <c r="L38" s="16"/>
      <c r="M38" s="16" t="s">
        <v>129</v>
      </c>
      <c r="N38" s="16" t="s">
        <v>131</v>
      </c>
      <c r="O38" s="16" t="s">
        <v>133</v>
      </c>
      <c r="P38" s="16" t="s">
        <v>135</v>
      </c>
      <c r="Q38" s="16">
        <v>297060</v>
      </c>
      <c r="R38" s="16">
        <f>SUM(B38:Q38)</f>
        <v>6184929</v>
      </c>
    </row>
    <row r="39" spans="1:22">
      <c r="A39" s="16" t="s">
        <v>122</v>
      </c>
      <c r="B39" s="74">
        <v>0.32895866710838556</v>
      </c>
      <c r="C39" s="74">
        <v>0.16970316069917699</v>
      </c>
      <c r="D39" s="74">
        <v>0.13193587185883621</v>
      </c>
      <c r="E39" s="74">
        <v>0.14035763385481062</v>
      </c>
      <c r="F39" s="74">
        <v>0.11105915686340134</v>
      </c>
      <c r="G39" s="74">
        <v>2.7103302236775879E-2</v>
      </c>
      <c r="H39" s="74">
        <v>1.7629628408022145E-2</v>
      </c>
      <c r="I39" s="74">
        <v>2.118261988132766E-2</v>
      </c>
      <c r="J39" s="74">
        <v>0</v>
      </c>
      <c r="K39" s="74">
        <v>4.0403050705998403E-3</v>
      </c>
      <c r="L39" s="74">
        <v>0</v>
      </c>
      <c r="M39" s="74">
        <v>1.4291675781565157E-2</v>
      </c>
      <c r="N39" s="74">
        <v>8.3472259746231528E-3</v>
      </c>
      <c r="O39" s="74">
        <v>8.8165927207895199E-3</v>
      </c>
      <c r="P39" s="74">
        <v>1.6271164955976049E-2</v>
      </c>
      <c r="Q39" s="74">
        <v>4.8029654018663756E-2</v>
      </c>
      <c r="R39" s="74">
        <v>1</v>
      </c>
    </row>
    <row r="40" spans="1:22">
      <c r="A40" s="16" t="s">
        <v>108</v>
      </c>
      <c r="B40" s="74">
        <v>17.10585068963605</v>
      </c>
      <c r="C40" s="74">
        <v>8.8245643563572038</v>
      </c>
      <c r="D40" s="74">
        <v>6.8606653366594825</v>
      </c>
      <c r="E40" s="74">
        <v>7.2985969604501522</v>
      </c>
      <c r="F40" s="74">
        <v>5.77507615689687</v>
      </c>
      <c r="G40" s="74">
        <v>1.4093717163123458</v>
      </c>
      <c r="H40" s="74">
        <v>0.91674067721715158</v>
      </c>
      <c r="I40" s="74">
        <v>1.1014962338290384</v>
      </c>
      <c r="J40" s="74">
        <v>0</v>
      </c>
      <c r="K40" s="74">
        <v>0.21009586367119171</v>
      </c>
      <c r="L40" s="74">
        <v>0</v>
      </c>
      <c r="M40" s="74">
        <v>0.74316714064138811</v>
      </c>
      <c r="N40" s="74">
        <v>0.43405575068040392</v>
      </c>
      <c r="O40" s="74">
        <v>0.45846282148105505</v>
      </c>
      <c r="P40" s="74">
        <v>0.84610057771075453</v>
      </c>
      <c r="Q40" s="74">
        <v>2.4975420089705151</v>
      </c>
      <c r="R40" s="74"/>
      <c r="S40" s="74"/>
    </row>
    <row r="41" spans="1:22" s="2" customFormat="1">
      <c r="A41" s="16" t="s">
        <v>108</v>
      </c>
      <c r="B41" s="20">
        <v>17</v>
      </c>
      <c r="C41" s="20">
        <v>8</v>
      </c>
      <c r="D41" s="20">
        <v>6</v>
      </c>
      <c r="E41" s="20">
        <v>7</v>
      </c>
      <c r="F41" s="20">
        <v>5</v>
      </c>
      <c r="G41" s="20">
        <v>1</v>
      </c>
      <c r="H41" s="14"/>
      <c r="I41" s="14">
        <v>1</v>
      </c>
      <c r="J41" s="20"/>
      <c r="K41" s="20"/>
      <c r="L41" s="20"/>
      <c r="M41" s="20"/>
      <c r="N41" s="20"/>
      <c r="O41" s="20"/>
      <c r="P41" s="20"/>
      <c r="Q41" s="20"/>
      <c r="R41" s="20">
        <f>SUM(B41:Q41)</f>
        <v>45</v>
      </c>
      <c r="S41" s="9"/>
      <c r="T41" s="1"/>
      <c r="U41" s="1"/>
      <c r="V41" s="1"/>
    </row>
    <row r="42" spans="1:22" s="2" customFormat="1">
      <c r="A42" s="16" t="s">
        <v>108</v>
      </c>
      <c r="B42" s="20"/>
      <c r="C42" s="20">
        <v>1</v>
      </c>
      <c r="D42" s="20">
        <v>1</v>
      </c>
      <c r="E42" s="20"/>
      <c r="F42" s="20">
        <v>1</v>
      </c>
      <c r="G42" s="20"/>
      <c r="H42" s="14">
        <v>1</v>
      </c>
      <c r="I42" s="14"/>
      <c r="J42" s="20"/>
      <c r="K42" s="20"/>
      <c r="L42" s="20"/>
      <c r="M42" s="20">
        <v>1</v>
      </c>
      <c r="N42" s="20"/>
      <c r="O42" s="20">
        <v>1</v>
      </c>
      <c r="P42" s="20">
        <v>1</v>
      </c>
      <c r="Q42" s="20"/>
      <c r="R42" s="20">
        <f>SUM(B42:Q42)</f>
        <v>7</v>
      </c>
      <c r="S42" s="1"/>
      <c r="T42" s="1"/>
      <c r="U42" s="1"/>
    </row>
    <row r="43" spans="1:22" s="2" customFormat="1">
      <c r="A43" s="20" t="s">
        <v>125</v>
      </c>
      <c r="B43" s="20">
        <f t="shared" ref="B43:I43" si="3">SUM(B41:B42)</f>
        <v>17</v>
      </c>
      <c r="C43" s="20">
        <f t="shared" si="3"/>
        <v>9</v>
      </c>
      <c r="D43" s="20">
        <f t="shared" si="3"/>
        <v>7</v>
      </c>
      <c r="E43" s="20">
        <f t="shared" si="3"/>
        <v>7</v>
      </c>
      <c r="F43" s="20">
        <f t="shared" si="3"/>
        <v>6</v>
      </c>
      <c r="G43" s="20">
        <f t="shared" si="3"/>
        <v>1</v>
      </c>
      <c r="H43" s="14">
        <f t="shared" si="3"/>
        <v>1</v>
      </c>
      <c r="I43" s="14">
        <f t="shared" si="3"/>
        <v>1</v>
      </c>
      <c r="J43" s="20"/>
      <c r="K43" s="20"/>
      <c r="L43" s="20"/>
      <c r="M43" s="20">
        <v>1</v>
      </c>
      <c r="N43" s="20"/>
      <c r="O43" s="20">
        <v>1</v>
      </c>
      <c r="P43" s="20">
        <v>1</v>
      </c>
      <c r="Q43" s="20"/>
      <c r="R43" s="20">
        <f>SUM(B43:Q43)</f>
        <v>52</v>
      </c>
      <c r="S43" s="1"/>
      <c r="T43" s="1"/>
      <c r="U43" s="1"/>
    </row>
    <row r="44" spans="1:22" s="2" customFormat="1">
      <c r="A44" s="20"/>
      <c r="B44" s="20"/>
      <c r="C44" s="20"/>
      <c r="D44" s="20"/>
      <c r="E44" s="20"/>
      <c r="F44" s="20"/>
      <c r="G44" s="20"/>
      <c r="H44" s="14"/>
      <c r="I44" s="14"/>
      <c r="J44" s="20"/>
      <c r="K44" s="20"/>
      <c r="L44" s="20"/>
      <c r="M44" s="20"/>
      <c r="N44" s="20"/>
      <c r="O44" s="20"/>
      <c r="P44" s="20"/>
      <c r="Q44" s="20"/>
      <c r="R44" s="20"/>
      <c r="S44" s="1"/>
      <c r="T44" s="1"/>
      <c r="U44" s="1"/>
    </row>
    <row r="45" spans="1:22">
      <c r="A45" s="16"/>
      <c r="B45" s="16" t="s">
        <v>30</v>
      </c>
      <c r="C45" s="16" t="s">
        <v>4</v>
      </c>
      <c r="D45" s="16" t="s">
        <v>31</v>
      </c>
      <c r="E45" s="16" t="s">
        <v>6</v>
      </c>
      <c r="F45" s="16" t="s">
        <v>32</v>
      </c>
      <c r="G45" s="16" t="s">
        <v>33</v>
      </c>
      <c r="H45" s="16" t="s">
        <v>34</v>
      </c>
      <c r="I45" s="16" t="s">
        <v>10</v>
      </c>
      <c r="J45" s="16" t="s">
        <v>35</v>
      </c>
      <c r="K45" s="16" t="s">
        <v>36</v>
      </c>
      <c r="L45" s="16" t="s">
        <v>37</v>
      </c>
      <c r="M45" s="16" t="s">
        <v>136</v>
      </c>
      <c r="N45" s="16" t="s">
        <v>138</v>
      </c>
      <c r="O45" s="16" t="s">
        <v>123</v>
      </c>
      <c r="P45" s="16"/>
    </row>
    <row r="46" spans="1:22">
      <c r="A46" s="16" t="s">
        <v>20</v>
      </c>
      <c r="B46" s="16">
        <v>2321609</v>
      </c>
      <c r="C46" s="16">
        <v>1203572</v>
      </c>
      <c r="D46" s="16">
        <v>1053221</v>
      </c>
      <c r="E46" s="16">
        <v>875712</v>
      </c>
      <c r="F46" s="16">
        <v>813634</v>
      </c>
      <c r="G46" s="16">
        <v>236596</v>
      </c>
      <c r="H46" s="16">
        <v>132542</v>
      </c>
      <c r="I46" s="16">
        <v>175431</v>
      </c>
      <c r="J46" s="16"/>
      <c r="K46" s="16">
        <v>24052</v>
      </c>
      <c r="L46" s="16"/>
      <c r="M46" s="16" t="s">
        <v>137</v>
      </c>
      <c r="N46" s="16" t="s">
        <v>139</v>
      </c>
      <c r="O46" s="16">
        <v>284133</v>
      </c>
      <c r="P46" s="16">
        <f>SUM(B46:O46)</f>
        <v>7120502</v>
      </c>
    </row>
    <row r="47" spans="1:22">
      <c r="A47" s="16" t="s">
        <v>122</v>
      </c>
      <c r="B47" s="74">
        <v>0.32604569172229708</v>
      </c>
      <c r="C47" s="74">
        <v>0.16902909373524508</v>
      </c>
      <c r="D47" s="74">
        <v>0.14791386899406811</v>
      </c>
      <c r="E47" s="74">
        <v>0.1229845873226354</v>
      </c>
      <c r="F47" s="74">
        <v>0.11426638178038571</v>
      </c>
      <c r="G47" s="74">
        <v>3.322743256023241E-2</v>
      </c>
      <c r="H47" s="74">
        <v>1.8614137036967338E-2</v>
      </c>
      <c r="I47" s="74">
        <v>2.4637448314739605E-2</v>
      </c>
      <c r="J47" s="74">
        <v>0</v>
      </c>
      <c r="K47" s="74">
        <v>3.3778517301167811E-3</v>
      </c>
      <c r="L47" s="74">
        <v>0</v>
      </c>
      <c r="M47" s="74">
        <v>1.2788845505555648E-2</v>
      </c>
      <c r="N47" s="74">
        <v>1.195379202196699E-2</v>
      </c>
      <c r="O47" s="74">
        <v>3.9903506803312463E-2</v>
      </c>
      <c r="P47" s="74">
        <v>1</v>
      </c>
    </row>
    <row r="48" spans="1:22">
      <c r="A48" s="16" t="s">
        <v>108</v>
      </c>
      <c r="B48" s="74">
        <v>19.23669581161553</v>
      </c>
      <c r="C48" s="74">
        <v>9.9727165303794596</v>
      </c>
      <c r="D48" s="74">
        <v>8.7269182706500192</v>
      </c>
      <c r="E48" s="74">
        <v>7.2560906520354882</v>
      </c>
      <c r="F48" s="74">
        <v>6.7417165250427571</v>
      </c>
      <c r="G48" s="74">
        <v>1.9604185210537122</v>
      </c>
      <c r="H48" s="74">
        <v>1.098234085181073</v>
      </c>
      <c r="I48" s="74">
        <v>1.4536094505696366</v>
      </c>
      <c r="J48" s="74">
        <v>0</v>
      </c>
      <c r="K48" s="74">
        <v>0.19929325207689008</v>
      </c>
      <c r="L48" s="74">
        <v>0</v>
      </c>
      <c r="M48" s="74">
        <v>0.75454188482778317</v>
      </c>
      <c r="N48" s="74">
        <v>0.70527372929605248</v>
      </c>
      <c r="O48" s="74">
        <v>2.3543069013954354</v>
      </c>
      <c r="P48" s="74"/>
      <c r="Q48" s="74"/>
    </row>
    <row r="49" spans="1:17">
      <c r="A49" s="16" t="s">
        <v>108</v>
      </c>
      <c r="B49" s="74">
        <v>19</v>
      </c>
      <c r="C49" s="74">
        <v>9</v>
      </c>
      <c r="D49" s="74">
        <v>8</v>
      </c>
      <c r="E49" s="74">
        <v>7</v>
      </c>
      <c r="F49" s="74">
        <v>6</v>
      </c>
      <c r="G49" s="74">
        <v>1</v>
      </c>
      <c r="H49" s="74">
        <v>1</v>
      </c>
      <c r="I49" s="74">
        <v>1</v>
      </c>
      <c r="J49" s="74"/>
      <c r="K49" s="74"/>
      <c r="L49" s="74"/>
      <c r="M49" s="74"/>
      <c r="N49" s="74"/>
      <c r="O49" s="74"/>
      <c r="P49" s="74">
        <f>SUM(B49:O49)</f>
        <v>52</v>
      </c>
      <c r="Q49" s="74"/>
    </row>
    <row r="50" spans="1:17">
      <c r="A50" s="16" t="s">
        <v>108</v>
      </c>
      <c r="B50" s="74"/>
      <c r="C50" s="74">
        <v>1</v>
      </c>
      <c r="D50" s="74">
        <v>1</v>
      </c>
      <c r="E50" s="74"/>
      <c r="F50" s="74">
        <v>1</v>
      </c>
      <c r="G50" s="74">
        <v>1</v>
      </c>
      <c r="H50" s="74"/>
      <c r="I50" s="74">
        <v>1</v>
      </c>
      <c r="J50" s="74"/>
      <c r="K50" s="74"/>
      <c r="L50" s="74"/>
      <c r="M50" s="74">
        <v>1</v>
      </c>
      <c r="N50" s="74">
        <v>1</v>
      </c>
      <c r="O50" s="74"/>
      <c r="P50" s="74">
        <f>SUM(B50:O50)</f>
        <v>7</v>
      </c>
      <c r="Q50" s="74"/>
    </row>
    <row r="51" spans="1:17">
      <c r="A51" s="20" t="s">
        <v>125</v>
      </c>
      <c r="B51" s="74">
        <f t="shared" ref="B51:I51" si="4">SUM(B49:B50)</f>
        <v>19</v>
      </c>
      <c r="C51" s="74">
        <f t="shared" si="4"/>
        <v>10</v>
      </c>
      <c r="D51" s="74">
        <f t="shared" si="4"/>
        <v>9</v>
      </c>
      <c r="E51" s="74">
        <f t="shared" si="4"/>
        <v>7</v>
      </c>
      <c r="F51" s="74">
        <f t="shared" si="4"/>
        <v>7</v>
      </c>
      <c r="G51" s="74">
        <f t="shared" si="4"/>
        <v>2</v>
      </c>
      <c r="H51" s="74">
        <f t="shared" si="4"/>
        <v>1</v>
      </c>
      <c r="I51" s="74">
        <f t="shared" si="4"/>
        <v>2</v>
      </c>
      <c r="J51" s="74"/>
      <c r="K51" s="74"/>
      <c r="L51" s="74"/>
      <c r="M51" s="74">
        <f>SUM(M49:M50)</f>
        <v>1</v>
      </c>
      <c r="N51" s="74">
        <f>SUM(N49:N50)</f>
        <v>1</v>
      </c>
      <c r="O51" s="74"/>
      <c r="P51" s="74">
        <f>SUM(B51:O51)</f>
        <v>59</v>
      </c>
    </row>
    <row r="52" spans="1:17">
      <c r="A52" s="20"/>
      <c r="B52" s="74"/>
      <c r="C52" s="74"/>
      <c r="D52" s="74"/>
      <c r="E52" s="74"/>
      <c r="F52" s="74"/>
      <c r="G52" s="74"/>
      <c r="H52" s="74"/>
      <c r="I52" s="74"/>
      <c r="J52" s="74"/>
      <c r="K52" s="74"/>
      <c r="L52" s="74"/>
      <c r="M52" s="74"/>
      <c r="N52" s="74"/>
      <c r="O52" s="74"/>
      <c r="P52" s="74"/>
    </row>
    <row r="53" spans="1:17">
      <c r="A53" s="16"/>
      <c r="B53" s="16" t="s">
        <v>30</v>
      </c>
      <c r="C53" s="16" t="s">
        <v>4</v>
      </c>
      <c r="D53" s="16" t="s">
        <v>31</v>
      </c>
      <c r="E53" s="16" t="s">
        <v>6</v>
      </c>
      <c r="F53" s="16" t="s">
        <v>32</v>
      </c>
      <c r="G53" s="16" t="s">
        <v>33</v>
      </c>
      <c r="H53" s="16" t="s">
        <v>34</v>
      </c>
      <c r="I53" s="16" t="s">
        <v>10</v>
      </c>
      <c r="J53" s="16" t="s">
        <v>35</v>
      </c>
      <c r="K53" s="16" t="s">
        <v>36</v>
      </c>
      <c r="L53" s="16" t="s">
        <v>37</v>
      </c>
      <c r="M53" s="16" t="s">
        <v>140</v>
      </c>
      <c r="N53" s="16" t="s">
        <v>123</v>
      </c>
      <c r="O53" s="16"/>
    </row>
    <row r="54" spans="1:17">
      <c r="A54" s="16" t="s">
        <v>21</v>
      </c>
      <c r="B54" s="16">
        <v>1847986</v>
      </c>
      <c r="C54" s="16">
        <v>939795</v>
      </c>
      <c r="D54" s="16">
        <v>816047</v>
      </c>
      <c r="E54" s="16">
        <v>700127</v>
      </c>
      <c r="F54" s="16">
        <v>885927</v>
      </c>
      <c r="G54" s="16">
        <v>253107</v>
      </c>
      <c r="H54" s="16">
        <v>129992</v>
      </c>
      <c r="I54" s="16">
        <v>156170</v>
      </c>
      <c r="J54" s="16">
        <v>16597</v>
      </c>
      <c r="K54" s="16">
        <v>17648</v>
      </c>
      <c r="L54" s="16"/>
      <c r="M54" s="16" t="s">
        <v>141</v>
      </c>
      <c r="N54" s="16">
        <v>109610.152</v>
      </c>
      <c r="O54" s="16">
        <f>SUM(B54:N54)</f>
        <v>5873006.1519999998</v>
      </c>
    </row>
    <row r="55" spans="1:17">
      <c r="A55" s="16" t="s">
        <v>122</v>
      </c>
      <c r="B55" s="74">
        <v>0.31465759649692943</v>
      </c>
      <c r="C55" s="74">
        <v>0.1600194135127819</v>
      </c>
      <c r="D55" s="74">
        <v>0.13894877323125271</v>
      </c>
      <c r="E55" s="74">
        <v>0.11921101083157865</v>
      </c>
      <c r="F55" s="74">
        <v>0.15084727941214662</v>
      </c>
      <c r="G55" s="74">
        <v>4.3096668630903216E-2</v>
      </c>
      <c r="H55" s="74">
        <v>2.2133809608854638E-2</v>
      </c>
      <c r="I55" s="74">
        <v>2.6591152121783101E-2</v>
      </c>
      <c r="J55" s="74">
        <v>2.8259803532383566E-3</v>
      </c>
      <c r="K55" s="74">
        <v>3.0049347034976511E-3</v>
      </c>
      <c r="L55" s="74">
        <v>0</v>
      </c>
      <c r="M55" s="74">
        <v>7.5094421593583918E-3</v>
      </c>
      <c r="N55" s="74">
        <v>1.8663381097033797E-2</v>
      </c>
      <c r="O55" s="74">
        <v>1</v>
      </c>
    </row>
    <row r="56" spans="1:17">
      <c r="A56" s="16" t="s">
        <v>108</v>
      </c>
      <c r="B56" s="74">
        <v>15.418222228349542</v>
      </c>
      <c r="C56" s="74">
        <v>7.8409512621263131</v>
      </c>
      <c r="D56" s="74">
        <v>6.8084898883313825</v>
      </c>
      <c r="E56" s="74">
        <v>5.8413395307473532</v>
      </c>
      <c r="F56" s="74">
        <v>7.3915166911951848</v>
      </c>
      <c r="G56" s="74">
        <v>2.1117367629142576</v>
      </c>
      <c r="H56" s="74">
        <v>1.0845566708338772</v>
      </c>
      <c r="I56" s="74">
        <v>1.302966453967372</v>
      </c>
      <c r="J56" s="74">
        <v>0.13847303730867946</v>
      </c>
      <c r="K56" s="74">
        <v>0.14724180047138491</v>
      </c>
      <c r="L56" s="74">
        <v>0</v>
      </c>
      <c r="M56" s="74">
        <v>0.36796266580856118</v>
      </c>
      <c r="N56" s="74">
        <v>0.91450567375465608</v>
      </c>
      <c r="O56" s="74"/>
      <c r="P56" s="74"/>
    </row>
    <row r="57" spans="1:17" s="75" customFormat="1">
      <c r="A57" s="16" t="s">
        <v>108</v>
      </c>
      <c r="B57" s="75">
        <v>15</v>
      </c>
      <c r="C57" s="75">
        <v>7</v>
      </c>
      <c r="D57" s="75">
        <v>6</v>
      </c>
      <c r="E57" s="75">
        <v>5</v>
      </c>
      <c r="F57" s="75">
        <v>7</v>
      </c>
      <c r="G57" s="75">
        <v>2</v>
      </c>
      <c r="H57" s="75">
        <v>1</v>
      </c>
      <c r="I57" s="75">
        <v>1</v>
      </c>
      <c r="O57" s="75">
        <f>SUM(B57:N57)</f>
        <v>44</v>
      </c>
    </row>
    <row r="58" spans="1:17" s="75" customFormat="1">
      <c r="A58" s="16" t="s">
        <v>108</v>
      </c>
      <c r="B58" s="75">
        <v>1</v>
      </c>
      <c r="C58" s="75">
        <v>1</v>
      </c>
      <c r="D58" s="75">
        <v>1</v>
      </c>
      <c r="E58" s="75">
        <v>1</v>
      </c>
      <c r="F58" s="75">
        <v>1</v>
      </c>
      <c r="O58" s="75">
        <f>SUM(B58:N58)</f>
        <v>5</v>
      </c>
    </row>
    <row r="59" spans="1:17" s="75" customFormat="1">
      <c r="A59" s="20" t="s">
        <v>125</v>
      </c>
      <c r="B59" s="75">
        <f t="shared" ref="B59:I59" si="5">SUM(B57:B58)</f>
        <v>16</v>
      </c>
      <c r="C59" s="75">
        <f t="shared" si="5"/>
        <v>8</v>
      </c>
      <c r="D59" s="75">
        <f t="shared" si="5"/>
        <v>7</v>
      </c>
      <c r="E59" s="75">
        <f t="shared" si="5"/>
        <v>6</v>
      </c>
      <c r="F59" s="75">
        <f t="shared" si="5"/>
        <v>8</v>
      </c>
      <c r="G59" s="75">
        <f t="shared" si="5"/>
        <v>2</v>
      </c>
      <c r="H59" s="75">
        <f t="shared" si="5"/>
        <v>1</v>
      </c>
      <c r="I59" s="75">
        <f t="shared" si="5"/>
        <v>1</v>
      </c>
      <c r="O59" s="75">
        <f>SUM(B59:N59)</f>
        <v>49</v>
      </c>
    </row>
    <row r="60" spans="1:17" s="75" customFormat="1">
      <c r="A60" s="20"/>
    </row>
    <row r="61" spans="1:17">
      <c r="A61" s="16"/>
      <c r="B61" s="16" t="s">
        <v>30</v>
      </c>
      <c r="C61" s="16" t="s">
        <v>4</v>
      </c>
      <c r="D61" s="16" t="s">
        <v>31</v>
      </c>
      <c r="E61" s="16" t="s">
        <v>6</v>
      </c>
      <c r="F61" s="16" t="s">
        <v>32</v>
      </c>
      <c r="G61" s="16" t="s">
        <v>33</v>
      </c>
      <c r="H61" s="16" t="s">
        <v>34</v>
      </c>
      <c r="I61" s="16" t="s">
        <v>10</v>
      </c>
      <c r="J61" s="16" t="s">
        <v>35</v>
      </c>
      <c r="K61" s="16" t="s">
        <v>36</v>
      </c>
      <c r="L61" s="16" t="s">
        <v>37</v>
      </c>
      <c r="M61" s="16" t="s">
        <v>123</v>
      </c>
      <c r="N61" s="16"/>
      <c r="O61"/>
    </row>
    <row r="62" spans="1:17">
      <c r="A62" s="16" t="s">
        <v>22</v>
      </c>
      <c r="B62" s="16">
        <v>1122585</v>
      </c>
      <c r="C62" s="16">
        <v>690721</v>
      </c>
      <c r="D62" s="16">
        <v>432249</v>
      </c>
      <c r="E62" s="16">
        <v>293194</v>
      </c>
      <c r="F62" s="16">
        <v>315071</v>
      </c>
      <c r="G62" s="16">
        <v>58361</v>
      </c>
      <c r="H62" s="16">
        <v>99242</v>
      </c>
      <c r="I62" s="16">
        <v>75981</v>
      </c>
      <c r="J62" s="16"/>
      <c r="K62" s="16">
        <v>19619</v>
      </c>
      <c r="L62" s="16"/>
      <c r="M62" s="16">
        <v>5075</v>
      </c>
      <c r="N62" s="16">
        <f>SUM(B62:M62)</f>
        <v>3112098</v>
      </c>
      <c r="O62"/>
    </row>
    <row r="63" spans="1:17">
      <c r="A63" s="16" t="s">
        <v>122</v>
      </c>
      <c r="B63" s="74">
        <v>0.36071646844026117</v>
      </c>
      <c r="C63" s="74">
        <v>0.22194705950776614</v>
      </c>
      <c r="D63" s="74">
        <v>0.13889311968967558</v>
      </c>
      <c r="E63" s="74">
        <v>9.4211043482563858E-2</v>
      </c>
      <c r="F63" s="74">
        <v>0.10124070643019596</v>
      </c>
      <c r="G63" s="74">
        <v>1.8752944155357575E-2</v>
      </c>
      <c r="H63" s="74">
        <v>3.1889098608077253E-2</v>
      </c>
      <c r="I63" s="74">
        <v>2.4414719587879302E-2</v>
      </c>
      <c r="J63" s="74">
        <v>0</v>
      </c>
      <c r="K63" s="74">
        <v>6.3041073899343788E-3</v>
      </c>
      <c r="L63" s="74">
        <v>0</v>
      </c>
      <c r="M63" s="74">
        <v>1.6307327082887492E-3</v>
      </c>
      <c r="N63" s="74">
        <v>1</v>
      </c>
      <c r="O63"/>
    </row>
    <row r="64" spans="1:17">
      <c r="A64" s="16" t="s">
        <v>108</v>
      </c>
      <c r="B64" s="74">
        <v>9.7393446478870516</v>
      </c>
      <c r="C64" s="74">
        <v>5.9925706067096858</v>
      </c>
      <c r="D64" s="74">
        <v>3.7501142316212404</v>
      </c>
      <c r="E64" s="74">
        <v>2.5436981740292244</v>
      </c>
      <c r="F64" s="74">
        <v>2.7334990736152909</v>
      </c>
      <c r="G64" s="74">
        <v>0.50632949219465451</v>
      </c>
      <c r="H64" s="74">
        <v>0.86100566241808585</v>
      </c>
      <c r="I64" s="74">
        <v>0.65919742887274113</v>
      </c>
      <c r="J64" s="74">
        <v>0</v>
      </c>
      <c r="K64" s="74">
        <v>0.17021089952822824</v>
      </c>
      <c r="L64" s="74">
        <v>0</v>
      </c>
      <c r="M64" s="74">
        <v>4.4029783123796226E-2</v>
      </c>
      <c r="N64" s="74"/>
      <c r="O64" s="74"/>
    </row>
    <row r="65" spans="1:17" s="75" customFormat="1">
      <c r="A65" s="16" t="s">
        <v>108</v>
      </c>
      <c r="B65" s="75">
        <v>9</v>
      </c>
      <c r="C65" s="75">
        <v>5</v>
      </c>
      <c r="D65" s="75">
        <v>3</v>
      </c>
      <c r="E65" s="75">
        <v>2</v>
      </c>
      <c r="F65" s="75">
        <v>2</v>
      </c>
      <c r="N65" s="75">
        <f>SUM(B65:M65)</f>
        <v>21</v>
      </c>
    </row>
    <row r="66" spans="1:17" s="75" customFormat="1">
      <c r="A66" s="16" t="s">
        <v>108</v>
      </c>
      <c r="B66" s="75">
        <v>1</v>
      </c>
      <c r="C66" s="75">
        <v>1</v>
      </c>
      <c r="E66" s="75">
        <v>1</v>
      </c>
      <c r="F66" s="75">
        <v>1</v>
      </c>
      <c r="H66" s="75">
        <v>1</v>
      </c>
      <c r="I66" s="75">
        <v>1</v>
      </c>
      <c r="N66" s="75">
        <f>SUM(B66:M66)</f>
        <v>6</v>
      </c>
    </row>
    <row r="67" spans="1:17" s="75" customFormat="1">
      <c r="A67" s="20" t="s">
        <v>125</v>
      </c>
      <c r="B67" s="75">
        <f>SUM(B65:B66)</f>
        <v>10</v>
      </c>
      <c r="C67" s="75">
        <f>SUM(C65:C66)</f>
        <v>6</v>
      </c>
      <c r="D67" s="75">
        <f>SUM(D65:D66)</f>
        <v>3</v>
      </c>
      <c r="E67" s="75">
        <f>SUM(E65:E66)</f>
        <v>3</v>
      </c>
      <c r="F67" s="75">
        <f>SUM(F65:F66)</f>
        <v>3</v>
      </c>
      <c r="H67" s="75">
        <f>SUM(H65:H66)</f>
        <v>1</v>
      </c>
      <c r="I67" s="75">
        <f>SUM(I65:I66)</f>
        <v>1</v>
      </c>
      <c r="N67" s="75">
        <f>SUM(B67:M67)</f>
        <v>27</v>
      </c>
    </row>
    <row r="68" spans="1:17" s="75" customFormat="1">
      <c r="A68" s="20"/>
    </row>
    <row r="69" spans="1:17">
      <c r="A69" s="16"/>
      <c r="B69" s="16" t="s">
        <v>30</v>
      </c>
      <c r="C69" s="16" t="s">
        <v>4</v>
      </c>
      <c r="D69" s="16" t="s">
        <v>31</v>
      </c>
      <c r="E69" s="16" t="s">
        <v>6</v>
      </c>
      <c r="F69" s="16" t="s">
        <v>32</v>
      </c>
      <c r="G69" s="16" t="s">
        <v>33</v>
      </c>
      <c r="H69" s="16" t="s">
        <v>34</v>
      </c>
      <c r="I69" s="16" t="s">
        <v>10</v>
      </c>
      <c r="J69" s="16" t="s">
        <v>35</v>
      </c>
      <c r="K69" s="16" t="s">
        <v>36</v>
      </c>
      <c r="L69" s="16" t="s">
        <v>37</v>
      </c>
      <c r="M69" s="16" t="s">
        <v>142</v>
      </c>
      <c r="N69" s="16" t="s">
        <v>123</v>
      </c>
      <c r="O69" s="16"/>
    </row>
    <row r="70" spans="1:17">
      <c r="A70" s="16" t="s">
        <v>23</v>
      </c>
      <c r="B70" s="16">
        <v>2147672</v>
      </c>
      <c r="C70" s="16">
        <v>1491764</v>
      </c>
      <c r="D70" s="16">
        <v>964240</v>
      </c>
      <c r="E70" s="16">
        <v>804089</v>
      </c>
      <c r="F70" s="16">
        <v>618695</v>
      </c>
      <c r="G70" s="16">
        <v>147080</v>
      </c>
      <c r="H70" s="16">
        <v>128131</v>
      </c>
      <c r="I70" s="16">
        <v>106346</v>
      </c>
      <c r="J70" s="16"/>
      <c r="K70" s="16">
        <v>41429</v>
      </c>
      <c r="L70" s="16"/>
      <c r="M70" s="16" t="s">
        <v>143</v>
      </c>
      <c r="N70" s="16">
        <v>61373</v>
      </c>
      <c r="O70" s="16">
        <f>SUM(B70:N70)</f>
        <v>6510819</v>
      </c>
      <c r="Q70" s="16"/>
    </row>
    <row r="71" spans="1:17">
      <c r="A71" s="16" t="s">
        <v>122</v>
      </c>
      <c r="B71" s="74">
        <v>0.32986203425406235</v>
      </c>
      <c r="C71" s="74">
        <v>0.22912079110170319</v>
      </c>
      <c r="D71" s="74">
        <v>0.14809811177364937</v>
      </c>
      <c r="E71" s="74">
        <v>0.12350043827051559</v>
      </c>
      <c r="F71" s="74">
        <v>9.5025679565043972E-2</v>
      </c>
      <c r="G71" s="74">
        <v>2.2590091968460495E-2</v>
      </c>
      <c r="H71" s="74">
        <v>1.967970542569222E-2</v>
      </c>
      <c r="I71" s="74">
        <v>1.6333736201236741E-2</v>
      </c>
      <c r="J71" s="74">
        <v>0</v>
      </c>
      <c r="K71" s="74">
        <v>6.3631011705286228E-3</v>
      </c>
      <c r="L71" s="74">
        <v>0</v>
      </c>
      <c r="M71" s="74">
        <v>7.0193934127181232E-3</v>
      </c>
      <c r="N71" s="74">
        <v>9.4263102691074657E-3</v>
      </c>
      <c r="O71" s="74">
        <v>1</v>
      </c>
    </row>
    <row r="72" spans="1:17">
      <c r="A72" s="16" t="s">
        <v>108</v>
      </c>
      <c r="B72" s="74">
        <v>18.142411883973431</v>
      </c>
      <c r="C72" s="74">
        <v>12.601643510593675</v>
      </c>
      <c r="D72" s="74">
        <v>8.1453961475507146</v>
      </c>
      <c r="E72" s="74">
        <v>6.7925241048783569</v>
      </c>
      <c r="F72" s="74">
        <v>5.2264123760774188</v>
      </c>
      <c r="G72" s="74">
        <v>1.2424550582653273</v>
      </c>
      <c r="H72" s="74">
        <v>1.0823837984130722</v>
      </c>
      <c r="I72" s="74">
        <v>0.89835549106802071</v>
      </c>
      <c r="J72" s="74">
        <v>0</v>
      </c>
      <c r="K72" s="74">
        <v>0.34997056437907426</v>
      </c>
      <c r="L72" s="74">
        <v>0</v>
      </c>
      <c r="M72" s="74">
        <v>0.38606663769949678</v>
      </c>
      <c r="N72" s="74">
        <v>0.51844706480091063</v>
      </c>
      <c r="O72" s="74"/>
      <c r="P72" s="74"/>
    </row>
    <row r="73" spans="1:17" s="75" customFormat="1">
      <c r="A73" s="16" t="s">
        <v>108</v>
      </c>
      <c r="B73" s="75">
        <v>18</v>
      </c>
      <c r="C73" s="75">
        <v>12</v>
      </c>
      <c r="D73" s="75">
        <v>8</v>
      </c>
      <c r="E73" s="75">
        <v>6</v>
      </c>
      <c r="F73" s="75">
        <v>5</v>
      </c>
      <c r="G73" s="75">
        <v>1</v>
      </c>
      <c r="H73" s="75">
        <v>1</v>
      </c>
      <c r="O73" s="75">
        <f>SUM(B73:N73)</f>
        <v>51</v>
      </c>
    </row>
    <row r="74" spans="1:17" s="75" customFormat="1">
      <c r="A74" s="16" t="s">
        <v>108</v>
      </c>
      <c r="C74" s="75">
        <v>1</v>
      </c>
      <c r="E74" s="75">
        <v>1</v>
      </c>
      <c r="I74" s="75">
        <v>1</v>
      </c>
      <c r="O74" s="75">
        <f>SUM(B74:N74)</f>
        <v>3</v>
      </c>
    </row>
    <row r="75" spans="1:17" s="75" customFormat="1">
      <c r="A75" s="20" t="s">
        <v>125</v>
      </c>
      <c r="B75" s="75">
        <f t="shared" ref="B75:I75" si="6">SUM(B73:B74)</f>
        <v>18</v>
      </c>
      <c r="C75" s="75">
        <f t="shared" si="6"/>
        <v>13</v>
      </c>
      <c r="D75" s="75">
        <f t="shared" si="6"/>
        <v>8</v>
      </c>
      <c r="E75" s="75">
        <f t="shared" si="6"/>
        <v>7</v>
      </c>
      <c r="F75" s="75">
        <f t="shared" si="6"/>
        <v>5</v>
      </c>
      <c r="G75" s="75">
        <f t="shared" si="6"/>
        <v>1</v>
      </c>
      <c r="H75" s="75">
        <f t="shared" si="6"/>
        <v>1</v>
      </c>
      <c r="I75" s="75">
        <f t="shared" si="6"/>
        <v>1</v>
      </c>
      <c r="M75" s="75">
        <v>1</v>
      </c>
      <c r="O75" s="75">
        <f>SUM(B75:N75)</f>
        <v>55</v>
      </c>
    </row>
    <row r="76" spans="1:17" s="75" customFormat="1">
      <c r="A76" s="20"/>
    </row>
    <row r="77" spans="1:17">
      <c r="A77" s="16"/>
      <c r="B77" s="16" t="s">
        <v>30</v>
      </c>
      <c r="C77" s="16" t="s">
        <v>4</v>
      </c>
      <c r="D77" s="16" t="s">
        <v>31</v>
      </c>
      <c r="E77" s="16" t="s">
        <v>6</v>
      </c>
      <c r="F77" s="16" t="s">
        <v>32</v>
      </c>
      <c r="G77" s="16" t="s">
        <v>33</v>
      </c>
      <c r="H77" s="16" t="s">
        <v>34</v>
      </c>
      <c r="I77" s="16" t="s">
        <v>10</v>
      </c>
      <c r="J77" s="16" t="s">
        <v>35</v>
      </c>
      <c r="K77" s="16" t="s">
        <v>36</v>
      </c>
      <c r="L77" s="16" t="s">
        <v>37</v>
      </c>
      <c r="M77" s="16" t="s">
        <v>144</v>
      </c>
      <c r="N77" s="16" t="s">
        <v>146</v>
      </c>
      <c r="O77" s="16" t="s">
        <v>123</v>
      </c>
      <c r="P77" s="16"/>
    </row>
    <row r="78" spans="1:17">
      <c r="A78" s="16" t="s">
        <v>24</v>
      </c>
      <c r="B78" s="16">
        <v>2442006</v>
      </c>
      <c r="C78" s="16">
        <v>1047361</v>
      </c>
      <c r="D78" s="16">
        <v>2202932</v>
      </c>
      <c r="E78" s="16">
        <v>1236217</v>
      </c>
      <c r="F78" s="16">
        <v>1084154</v>
      </c>
      <c r="G78" s="16">
        <v>175279</v>
      </c>
      <c r="H78" s="16">
        <v>124494</v>
      </c>
      <c r="I78" s="16">
        <v>97398</v>
      </c>
      <c r="J78" s="16"/>
      <c r="K78" s="16">
        <v>35830</v>
      </c>
      <c r="L78" s="16"/>
      <c r="M78" s="16" t="s">
        <v>145</v>
      </c>
      <c r="N78" s="16" t="s">
        <v>145</v>
      </c>
      <c r="O78" s="16">
        <v>204223</v>
      </c>
      <c r="P78" s="16">
        <f>SUM(B78:O78)</f>
        <v>8649894</v>
      </c>
    </row>
    <row r="79" spans="1:17">
      <c r="A79" s="16" t="s">
        <v>122</v>
      </c>
      <c r="B79" s="74">
        <v>0.28231629196843339</v>
      </c>
      <c r="C79" s="74">
        <v>0.12108368033180522</v>
      </c>
      <c r="D79" s="74">
        <v>0.25467734055469349</v>
      </c>
      <c r="E79" s="74">
        <v>0.14291701146857985</v>
      </c>
      <c r="F79" s="74">
        <v>0.12533725846813845</v>
      </c>
      <c r="G79" s="74">
        <v>2.0263716526468419E-2</v>
      </c>
      <c r="H79" s="74">
        <v>1.4392546313284302E-2</v>
      </c>
      <c r="I79" s="74">
        <v>1.126002237715283E-2</v>
      </c>
      <c r="J79" s="74">
        <v>0</v>
      </c>
      <c r="K79" s="74">
        <v>4.1422472922789571E-3</v>
      </c>
      <c r="L79" s="74">
        <v>0</v>
      </c>
      <c r="M79" s="74">
        <v>8.9774510531574151E-3</v>
      </c>
      <c r="N79" s="74">
        <v>4.9323147774990072E-3</v>
      </c>
      <c r="O79" s="74">
        <v>2.3609884699165098E-2</v>
      </c>
      <c r="P79" s="74">
        <v>1</v>
      </c>
    </row>
    <row r="80" spans="1:17">
      <c r="A80" s="16" t="s">
        <v>108</v>
      </c>
      <c r="B80" s="74">
        <v>21.456038189600939</v>
      </c>
      <c r="C80" s="74">
        <v>9.2023597052171962</v>
      </c>
      <c r="D80" s="74">
        <v>19.355477882156706</v>
      </c>
      <c r="E80" s="74">
        <v>10.861692871612069</v>
      </c>
      <c r="F80" s="74">
        <v>9.5256316435785227</v>
      </c>
      <c r="G80" s="74">
        <v>1.5400424560115997</v>
      </c>
      <c r="H80" s="74">
        <v>1.093833519809607</v>
      </c>
      <c r="I80" s="74">
        <v>0.85576170066361501</v>
      </c>
      <c r="J80" s="74">
        <v>0</v>
      </c>
      <c r="K80" s="74">
        <v>0.31481079421320074</v>
      </c>
      <c r="L80" s="74">
        <v>0</v>
      </c>
      <c r="M80" s="74">
        <v>0.6822862800399635</v>
      </c>
      <c r="N80" s="74">
        <v>0.37485592308992455</v>
      </c>
      <c r="O80" s="74">
        <v>1.7943512371365475</v>
      </c>
      <c r="P80" s="74"/>
      <c r="Q80" s="74"/>
    </row>
    <row r="81" spans="1:17">
      <c r="A81" s="16" t="s">
        <v>108</v>
      </c>
      <c r="B81" s="74">
        <v>21</v>
      </c>
      <c r="C81" s="74">
        <v>9</v>
      </c>
      <c r="D81" s="74">
        <v>19</v>
      </c>
      <c r="E81" s="74">
        <v>10</v>
      </c>
      <c r="F81" s="74">
        <v>9</v>
      </c>
      <c r="G81" s="74">
        <v>1</v>
      </c>
      <c r="H81" s="74">
        <v>1</v>
      </c>
      <c r="I81" s="74"/>
      <c r="J81" s="74"/>
      <c r="K81" s="74"/>
      <c r="L81" s="74"/>
      <c r="M81" s="74"/>
      <c r="N81" s="74"/>
      <c r="O81" s="74"/>
      <c r="P81" s="74">
        <f>SUM(B81:O81)</f>
        <v>70</v>
      </c>
      <c r="Q81" s="74"/>
    </row>
    <row r="82" spans="1:17">
      <c r="A82" s="16" t="s">
        <v>108</v>
      </c>
      <c r="B82" s="74">
        <v>1</v>
      </c>
      <c r="C82" s="74"/>
      <c r="D82" s="74"/>
      <c r="E82" s="74">
        <v>1</v>
      </c>
      <c r="F82" s="74">
        <v>1</v>
      </c>
      <c r="G82" s="74">
        <v>1</v>
      </c>
      <c r="H82" s="74"/>
      <c r="I82" s="74">
        <v>1</v>
      </c>
      <c r="J82" s="74"/>
      <c r="K82" s="74"/>
      <c r="L82" s="74"/>
      <c r="M82" s="74">
        <v>1</v>
      </c>
      <c r="N82" s="74"/>
      <c r="O82" s="74"/>
      <c r="P82" s="74">
        <f>SUM(B82:O82)</f>
        <v>6</v>
      </c>
      <c r="Q82" s="74"/>
    </row>
    <row r="83" spans="1:17">
      <c r="A83" s="20" t="s">
        <v>125</v>
      </c>
      <c r="B83" s="74">
        <f t="shared" ref="B83:I83" si="7">SUM(B81:B82)</f>
        <v>22</v>
      </c>
      <c r="C83" s="74">
        <f t="shared" si="7"/>
        <v>9</v>
      </c>
      <c r="D83" s="74">
        <f t="shared" si="7"/>
        <v>19</v>
      </c>
      <c r="E83" s="74">
        <f t="shared" si="7"/>
        <v>11</v>
      </c>
      <c r="F83" s="74">
        <f t="shared" si="7"/>
        <v>10</v>
      </c>
      <c r="G83" s="74">
        <f t="shared" si="7"/>
        <v>2</v>
      </c>
      <c r="H83" s="74">
        <f t="shared" si="7"/>
        <v>1</v>
      </c>
      <c r="I83" s="74">
        <f t="shared" si="7"/>
        <v>1</v>
      </c>
      <c r="J83" s="74"/>
      <c r="K83" s="74"/>
      <c r="L83" s="74"/>
      <c r="M83" s="74">
        <f>SUM(M81:M82)</f>
        <v>1</v>
      </c>
      <c r="N83" s="74"/>
      <c r="O83" s="74"/>
      <c r="P83" s="74">
        <f>SUM(B83:O83)</f>
        <v>76</v>
      </c>
      <c r="Q83" s="74"/>
    </row>
    <row r="84" spans="1:17">
      <c r="A84" s="20"/>
      <c r="B84" s="74"/>
      <c r="C84" s="74"/>
      <c r="D84" s="74"/>
      <c r="E84" s="74"/>
      <c r="F84" s="74"/>
      <c r="G84" s="74"/>
      <c r="H84" s="74"/>
      <c r="I84" s="74"/>
      <c r="J84" s="74"/>
      <c r="K84" s="74"/>
      <c r="L84" s="74"/>
      <c r="M84" s="74"/>
      <c r="N84" s="74"/>
      <c r="O84" s="74"/>
      <c r="P84" s="74"/>
      <c r="Q84" s="74"/>
    </row>
    <row r="85" spans="1:17">
      <c r="A85" s="16"/>
      <c r="B85" s="16" t="s">
        <v>30</v>
      </c>
      <c r="C85" s="16" t="s">
        <v>4</v>
      </c>
      <c r="D85" s="16" t="s">
        <v>31</v>
      </c>
      <c r="E85" s="16" t="s">
        <v>6</v>
      </c>
      <c r="F85" s="16" t="s">
        <v>32</v>
      </c>
      <c r="G85" s="16" t="s">
        <v>33</v>
      </c>
      <c r="H85" s="16" t="s">
        <v>34</v>
      </c>
      <c r="I85" s="16" t="s">
        <v>10</v>
      </c>
      <c r="J85" s="16" t="s">
        <v>35</v>
      </c>
      <c r="K85" s="16" t="s">
        <v>36</v>
      </c>
      <c r="L85" s="16" t="s">
        <v>37</v>
      </c>
      <c r="M85" s="16" t="s">
        <v>147</v>
      </c>
      <c r="N85" s="16" t="s">
        <v>123</v>
      </c>
      <c r="O85" s="16"/>
    </row>
    <row r="86" spans="1:17">
      <c r="A86" s="16" t="s">
        <v>25</v>
      </c>
      <c r="B86" s="16">
        <v>1183903</v>
      </c>
      <c r="C86" s="16">
        <v>529819</v>
      </c>
      <c r="D86" s="16">
        <v>394306</v>
      </c>
      <c r="E86" s="16">
        <v>516892</v>
      </c>
      <c r="F86" s="16">
        <v>285224</v>
      </c>
      <c r="G86" s="16">
        <v>109016</v>
      </c>
      <c r="H86" s="16">
        <v>65349</v>
      </c>
      <c r="I86" s="16"/>
      <c r="J86" s="16"/>
      <c r="K86" s="16">
        <v>18015</v>
      </c>
      <c r="L86" s="16"/>
      <c r="M86" s="16" t="s">
        <v>148</v>
      </c>
      <c r="N86" s="16">
        <v>103774</v>
      </c>
      <c r="O86" s="16">
        <f>SUM(B86:N86)</f>
        <v>3206298</v>
      </c>
    </row>
    <row r="87" spans="1:17">
      <c r="A87" s="16" t="s">
        <v>122</v>
      </c>
      <c r="B87" s="74">
        <v>0.36924297117735155</v>
      </c>
      <c r="C87" s="74">
        <v>0.16524321819119744</v>
      </c>
      <c r="D87" s="74">
        <v>0.12297858776695117</v>
      </c>
      <c r="E87" s="74">
        <v>0.16121146568410047</v>
      </c>
      <c r="F87" s="74">
        <v>8.8957420676431198E-2</v>
      </c>
      <c r="G87" s="74">
        <v>3.4000582603363756E-2</v>
      </c>
      <c r="H87" s="74">
        <v>2.0381449260174819E-2</v>
      </c>
      <c r="I87" s="74">
        <v>0</v>
      </c>
      <c r="J87" s="74">
        <v>0</v>
      </c>
      <c r="K87" s="74">
        <v>5.6186293351397779E-3</v>
      </c>
      <c r="L87" s="74">
        <v>0</v>
      </c>
      <c r="M87" s="74">
        <v>2.7993654987777183E-2</v>
      </c>
      <c r="N87" s="74">
        <v>3.2365675305289776E-2</v>
      </c>
      <c r="O87" s="74">
        <v>1</v>
      </c>
    </row>
    <row r="88" spans="1:17">
      <c r="A88" s="16" t="s">
        <v>108</v>
      </c>
      <c r="B88" s="74">
        <v>9.9695602217884911</v>
      </c>
      <c r="C88" s="74">
        <v>4.461566891162331</v>
      </c>
      <c r="D88" s="74">
        <v>3.3204218697076815</v>
      </c>
      <c r="E88" s="74">
        <v>4.3527095734707126</v>
      </c>
      <c r="F88" s="74">
        <v>2.4018503582636423</v>
      </c>
      <c r="G88" s="74">
        <v>0.9180157302908214</v>
      </c>
      <c r="H88" s="74">
        <v>0.55029913002472008</v>
      </c>
      <c r="I88" s="74">
        <v>0</v>
      </c>
      <c r="J88" s="74">
        <v>0</v>
      </c>
      <c r="K88" s="74">
        <v>0.15170299204877399</v>
      </c>
      <c r="L88" s="74">
        <v>0</v>
      </c>
      <c r="M88" s="74">
        <v>0.75582868466998399</v>
      </c>
      <c r="N88" s="74">
        <v>0.87387323324282395</v>
      </c>
      <c r="O88" s="74"/>
      <c r="P88" s="74"/>
    </row>
    <row r="89" spans="1:17">
      <c r="A89" s="16" t="s">
        <v>108</v>
      </c>
      <c r="B89" s="16">
        <v>9</v>
      </c>
      <c r="C89" s="16">
        <v>4</v>
      </c>
      <c r="D89" s="16">
        <v>3</v>
      </c>
      <c r="E89" s="16">
        <v>4</v>
      </c>
      <c r="F89" s="16">
        <v>2</v>
      </c>
      <c r="G89" s="16"/>
      <c r="H89" s="16"/>
      <c r="I89" s="16"/>
      <c r="J89" s="16"/>
      <c r="K89" s="16"/>
      <c r="L89" s="16"/>
      <c r="M89" s="16"/>
      <c r="N89" s="16"/>
      <c r="O89" s="16">
        <f>SUM(B89:N89)</f>
        <v>22</v>
      </c>
      <c r="P89" s="74"/>
    </row>
    <row r="90" spans="1:17">
      <c r="A90" s="16" t="s">
        <v>108</v>
      </c>
      <c r="B90" s="16">
        <v>1</v>
      </c>
      <c r="C90" s="16">
        <v>1</v>
      </c>
      <c r="D90" s="16"/>
      <c r="E90" s="16"/>
      <c r="F90" s="16"/>
      <c r="G90" s="16">
        <v>1</v>
      </c>
      <c r="H90" s="16">
        <v>1</v>
      </c>
      <c r="I90" s="16"/>
      <c r="J90" s="16"/>
      <c r="K90" s="16"/>
      <c r="L90" s="16"/>
      <c r="M90" s="16">
        <v>1</v>
      </c>
      <c r="N90" s="16"/>
      <c r="O90" s="16">
        <f>SUM(B90:N90)</f>
        <v>5</v>
      </c>
      <c r="P90" s="74"/>
    </row>
    <row r="91" spans="1:17">
      <c r="A91" s="20" t="s">
        <v>125</v>
      </c>
      <c r="B91" s="16">
        <f t="shared" ref="B91:H91" si="8">SUM(B89:B90)</f>
        <v>10</v>
      </c>
      <c r="C91" s="16">
        <f t="shared" si="8"/>
        <v>5</v>
      </c>
      <c r="D91" s="16">
        <f t="shared" si="8"/>
        <v>3</v>
      </c>
      <c r="E91" s="16">
        <f t="shared" si="8"/>
        <v>4</v>
      </c>
      <c r="F91" s="16">
        <f t="shared" si="8"/>
        <v>2</v>
      </c>
      <c r="G91" s="16">
        <f t="shared" si="8"/>
        <v>1</v>
      </c>
      <c r="H91" s="16">
        <f t="shared" si="8"/>
        <v>1</v>
      </c>
      <c r="I91" s="16"/>
      <c r="J91" s="16"/>
      <c r="K91" s="16"/>
      <c r="L91" s="16"/>
      <c r="M91" s="16">
        <f>SUM(M89:M90)</f>
        <v>1</v>
      </c>
      <c r="N91" s="16"/>
      <c r="O91" s="16">
        <f>SUM(B91:N91)</f>
        <v>27</v>
      </c>
      <c r="P91" s="74"/>
    </row>
    <row r="92" spans="1:17">
      <c r="A92" s="16"/>
      <c r="B92" s="74"/>
      <c r="C92" s="74"/>
      <c r="D92" s="74"/>
      <c r="E92" s="74"/>
      <c r="F92" s="74"/>
      <c r="G92" s="74"/>
      <c r="H92" s="74"/>
      <c r="I92" s="74"/>
      <c r="J92" s="74"/>
      <c r="K92" s="74"/>
      <c r="L92" s="74"/>
      <c r="M92" s="74"/>
      <c r="N92" s="74"/>
      <c r="O92" s="74"/>
    </row>
    <row r="93" spans="1:17">
      <c r="A93" s="16"/>
      <c r="B93" s="16" t="s">
        <v>30</v>
      </c>
      <c r="C93" s="16" t="s">
        <v>4</v>
      </c>
      <c r="D93" s="16" t="s">
        <v>31</v>
      </c>
      <c r="E93" s="16" t="s">
        <v>6</v>
      </c>
      <c r="F93" s="16" t="s">
        <v>32</v>
      </c>
      <c r="G93" s="16" t="s">
        <v>33</v>
      </c>
      <c r="H93" s="16" t="s">
        <v>34</v>
      </c>
      <c r="I93" s="16" t="s">
        <v>10</v>
      </c>
      <c r="J93" s="16" t="s">
        <v>35</v>
      </c>
      <c r="K93" s="16" t="s">
        <v>36</v>
      </c>
      <c r="L93" s="16" t="s">
        <v>37</v>
      </c>
      <c r="M93" s="16" t="s">
        <v>123</v>
      </c>
      <c r="N93" s="16"/>
      <c r="O93"/>
    </row>
    <row r="94" spans="1:17">
      <c r="A94" s="16" t="s">
        <v>26</v>
      </c>
      <c r="B94" s="16">
        <v>547185</v>
      </c>
      <c r="C94" s="16">
        <v>326803</v>
      </c>
      <c r="D94" s="16">
        <v>200882</v>
      </c>
      <c r="E94" s="16">
        <v>247776</v>
      </c>
      <c r="F94" s="16">
        <v>158848</v>
      </c>
      <c r="G94" s="16">
        <v>44515</v>
      </c>
      <c r="H94" s="16">
        <v>33257</v>
      </c>
      <c r="I94" s="16"/>
      <c r="J94" s="16"/>
      <c r="K94" s="16">
        <v>10762</v>
      </c>
      <c r="L94" s="16"/>
      <c r="M94" s="16">
        <v>33782</v>
      </c>
      <c r="N94" s="16">
        <f>SUM(B94:M94)</f>
        <v>1603810</v>
      </c>
      <c r="O94"/>
    </row>
    <row r="95" spans="1:17">
      <c r="A95" s="16" t="s">
        <v>122</v>
      </c>
      <c r="B95" s="74">
        <v>0.34117819442452657</v>
      </c>
      <c r="C95" s="74">
        <v>0.2037666556512305</v>
      </c>
      <c r="D95" s="74">
        <v>0.12525299131443252</v>
      </c>
      <c r="E95" s="74">
        <v>0.15449211564960938</v>
      </c>
      <c r="F95" s="74">
        <v>9.9044151115157034E-2</v>
      </c>
      <c r="G95" s="74">
        <v>2.7755781545195504E-2</v>
      </c>
      <c r="H95" s="74">
        <v>2.0736246812278262E-2</v>
      </c>
      <c r="I95" s="74">
        <v>0</v>
      </c>
      <c r="J95" s="74">
        <v>0</v>
      </c>
      <c r="K95" s="74">
        <v>6.7102711667840955E-3</v>
      </c>
      <c r="L95" s="74">
        <v>0</v>
      </c>
      <c r="M95" s="74">
        <v>2.1063592320786129E-2</v>
      </c>
      <c r="N95" s="74">
        <v>1</v>
      </c>
      <c r="O95"/>
    </row>
    <row r="96" spans="1:17">
      <c r="A96" s="16" t="s">
        <v>108</v>
      </c>
      <c r="B96" s="74">
        <v>4.7764947219433722</v>
      </c>
      <c r="C96" s="74">
        <v>2.852733179117227</v>
      </c>
      <c r="D96" s="74">
        <v>1.7535418784020553</v>
      </c>
      <c r="E96" s="74">
        <v>2.1628896190945315</v>
      </c>
      <c r="F96" s="74">
        <v>1.3866181156121984</v>
      </c>
      <c r="G96" s="74">
        <v>0.38858094163273704</v>
      </c>
      <c r="H96" s="74">
        <v>0.29030745537189567</v>
      </c>
      <c r="I96" s="74">
        <v>0</v>
      </c>
      <c r="J96" s="74">
        <v>0</v>
      </c>
      <c r="K96" s="74">
        <v>9.3943796334977334E-2</v>
      </c>
      <c r="L96" s="74">
        <v>0</v>
      </c>
      <c r="M96" s="74">
        <v>0.29489029249100579</v>
      </c>
      <c r="N96" s="74"/>
      <c r="O96" s="74"/>
    </row>
    <row r="97" spans="1:18">
      <c r="A97" s="16" t="s">
        <v>108</v>
      </c>
      <c r="B97" s="74">
        <v>4</v>
      </c>
      <c r="C97" s="74">
        <v>2</v>
      </c>
      <c r="D97" s="74">
        <v>1</v>
      </c>
      <c r="E97" s="74">
        <v>2</v>
      </c>
      <c r="F97" s="74">
        <v>1</v>
      </c>
      <c r="G97" s="74"/>
      <c r="H97" s="74"/>
      <c r="I97" s="74"/>
      <c r="J97" s="74"/>
      <c r="K97" s="74"/>
      <c r="L97" s="74"/>
      <c r="M97" s="74"/>
      <c r="N97" s="74">
        <f>SUM(B97:M97)</f>
        <v>10</v>
      </c>
      <c r="O97" s="74"/>
    </row>
    <row r="98" spans="1:18">
      <c r="A98" s="16" t="s">
        <v>108</v>
      </c>
      <c r="B98" s="74">
        <v>1</v>
      </c>
      <c r="C98" s="74">
        <v>1</v>
      </c>
      <c r="D98" s="74">
        <v>1</v>
      </c>
      <c r="E98" s="74"/>
      <c r="F98" s="74"/>
      <c r="G98" s="74">
        <v>1</v>
      </c>
      <c r="H98" s="74"/>
      <c r="I98" s="74"/>
      <c r="J98" s="74"/>
      <c r="K98" s="74"/>
      <c r="L98" s="74"/>
      <c r="M98" s="74"/>
      <c r="N98" s="74">
        <f>SUM(B98:M98)</f>
        <v>4</v>
      </c>
      <c r="O98" s="74"/>
    </row>
    <row r="99" spans="1:18">
      <c r="A99" s="20" t="s">
        <v>125</v>
      </c>
      <c r="B99" s="74">
        <f t="shared" ref="B99:G99" si="9">SUM(B97:B98)</f>
        <v>5</v>
      </c>
      <c r="C99" s="74">
        <f t="shared" si="9"/>
        <v>3</v>
      </c>
      <c r="D99" s="74">
        <f t="shared" si="9"/>
        <v>2</v>
      </c>
      <c r="E99" s="74">
        <f t="shared" si="9"/>
        <v>2</v>
      </c>
      <c r="F99" s="74">
        <f t="shared" si="9"/>
        <v>1</v>
      </c>
      <c r="G99" s="74">
        <f t="shared" si="9"/>
        <v>1</v>
      </c>
      <c r="H99" s="74"/>
      <c r="I99" s="74"/>
      <c r="J99" s="74"/>
      <c r="K99" s="74"/>
      <c r="L99" s="74"/>
      <c r="M99" s="74"/>
      <c r="N99" s="74">
        <f>SUM(B99:M99)</f>
        <v>14</v>
      </c>
      <c r="O99" s="74"/>
    </row>
    <row r="100" spans="1:18">
      <c r="A100" s="16"/>
      <c r="B100" s="74"/>
      <c r="C100" s="74"/>
      <c r="D100" s="74"/>
      <c r="E100" s="74"/>
      <c r="F100" s="74"/>
      <c r="G100" s="74"/>
      <c r="H100" s="74"/>
      <c r="I100" s="74"/>
      <c r="J100" s="74"/>
      <c r="K100" s="74"/>
      <c r="L100" s="74"/>
      <c r="M100" s="74"/>
      <c r="N100" s="74"/>
      <c r="O100" s="74"/>
    </row>
    <row r="101" spans="1:18">
      <c r="A101" s="16"/>
      <c r="B101" s="16" t="s">
        <v>30</v>
      </c>
      <c r="C101" s="16" t="s">
        <v>4</v>
      </c>
      <c r="D101" s="16" t="s">
        <v>31</v>
      </c>
      <c r="E101" s="16" t="s">
        <v>6</v>
      </c>
      <c r="F101" s="16" t="s">
        <v>32</v>
      </c>
      <c r="G101" s="16" t="s">
        <v>33</v>
      </c>
      <c r="H101" s="16" t="s">
        <v>34</v>
      </c>
      <c r="I101" s="16" t="s">
        <v>10</v>
      </c>
      <c r="J101" s="16" t="s">
        <v>35</v>
      </c>
      <c r="K101" s="16" t="s">
        <v>36</v>
      </c>
      <c r="L101" s="16" t="s">
        <v>37</v>
      </c>
      <c r="M101" s="16" t="s">
        <v>149</v>
      </c>
      <c r="N101" s="16" t="s">
        <v>151</v>
      </c>
      <c r="O101" s="16" t="s">
        <v>153</v>
      </c>
      <c r="P101" s="16" t="s">
        <v>123</v>
      </c>
      <c r="Q101" s="16"/>
    </row>
    <row r="102" spans="1:18">
      <c r="A102" s="16" t="s">
        <v>27</v>
      </c>
      <c r="B102" s="16">
        <v>2001264</v>
      </c>
      <c r="C102" s="16">
        <v>944093</v>
      </c>
      <c r="D102" s="16">
        <v>756029</v>
      </c>
      <c r="E102" s="16">
        <v>1033424</v>
      </c>
      <c r="F102" s="16">
        <v>532454</v>
      </c>
      <c r="G102" s="16">
        <v>113965</v>
      </c>
      <c r="H102" s="16">
        <v>306935</v>
      </c>
      <c r="I102" s="16">
        <v>104895</v>
      </c>
      <c r="J102" s="16"/>
      <c r="K102" s="16">
        <v>37299</v>
      </c>
      <c r="L102" s="16"/>
      <c r="M102" s="16" t="s">
        <v>150</v>
      </c>
      <c r="N102" s="16" t="s">
        <v>152</v>
      </c>
      <c r="O102" s="16" t="s">
        <v>154</v>
      </c>
      <c r="P102" s="16">
        <v>272143</v>
      </c>
      <c r="Q102" s="16">
        <f>SUM(B102:P102)</f>
        <v>6102501</v>
      </c>
    </row>
    <row r="103" spans="1:18">
      <c r="A103" s="16" t="s">
        <v>122</v>
      </c>
      <c r="B103" s="74">
        <v>0.3279416095138698</v>
      </c>
      <c r="C103" s="74">
        <v>0.15470591483721183</v>
      </c>
      <c r="D103" s="74">
        <v>0.12388838608957213</v>
      </c>
      <c r="E103" s="74">
        <v>0.16934433931268508</v>
      </c>
      <c r="F103" s="74">
        <v>8.7251767758825441E-2</v>
      </c>
      <c r="G103" s="74">
        <v>1.8675130081912319E-2</v>
      </c>
      <c r="H103" s="74">
        <v>5.0296591512234083E-2</v>
      </c>
      <c r="I103" s="74">
        <v>1.7188854209118525E-2</v>
      </c>
      <c r="J103" s="74">
        <v>0</v>
      </c>
      <c r="K103" s="74">
        <v>6.1120842094085689E-3</v>
      </c>
      <c r="L103" s="74">
        <v>0</v>
      </c>
      <c r="M103" s="74">
        <v>9.7848406743399133E-3</v>
      </c>
      <c r="N103" s="74">
        <v>1.2946003613928125E-2</v>
      </c>
      <c r="O103" s="74">
        <v>1.1671771950549454E-2</v>
      </c>
      <c r="P103" s="74">
        <v>4.4595322475162236E-2</v>
      </c>
      <c r="Q103" s="74">
        <v>1</v>
      </c>
    </row>
    <row r="104" spans="1:18">
      <c r="A104" s="16" t="s">
        <v>108</v>
      </c>
      <c r="B104" s="74">
        <v>17.3809053042351</v>
      </c>
      <c r="C104" s="74">
        <v>8.1994134863722277</v>
      </c>
      <c r="D104" s="74">
        <v>6.5660844627473232</v>
      </c>
      <c r="E104" s="74">
        <v>8.9752499835723096</v>
      </c>
      <c r="F104" s="74">
        <v>4.6243436912177485</v>
      </c>
      <c r="G104" s="74">
        <v>0.98978189434135289</v>
      </c>
      <c r="H104" s="74">
        <v>2.6657193501484064</v>
      </c>
      <c r="I104" s="74">
        <v>0.91100927308328183</v>
      </c>
      <c r="J104" s="74">
        <v>0</v>
      </c>
      <c r="K104" s="74">
        <v>0.32394046309865415</v>
      </c>
      <c r="L104" s="74">
        <v>0</v>
      </c>
      <c r="M104" s="74">
        <v>0.5185965557400154</v>
      </c>
      <c r="N104" s="74">
        <v>0.68613819153819056</v>
      </c>
      <c r="O104" s="74">
        <v>0.61860391337912113</v>
      </c>
      <c r="P104" s="74">
        <v>2.3635520911835983</v>
      </c>
      <c r="Q104" s="74"/>
      <c r="R104" s="74"/>
    </row>
    <row r="105" spans="1:18" s="75" customFormat="1">
      <c r="A105" s="75" t="s">
        <v>108</v>
      </c>
      <c r="B105" s="75">
        <v>17</v>
      </c>
      <c r="C105" s="75">
        <v>8</v>
      </c>
      <c r="D105" s="75">
        <v>6</v>
      </c>
      <c r="E105" s="75">
        <v>8</v>
      </c>
      <c r="F105" s="75">
        <v>4</v>
      </c>
      <c r="H105" s="75">
        <v>2</v>
      </c>
      <c r="Q105" s="75">
        <f>SUM(B105:P105)</f>
        <v>45</v>
      </c>
    </row>
    <row r="106" spans="1:18" s="75" customFormat="1">
      <c r="A106" s="75" t="s">
        <v>108</v>
      </c>
      <c r="D106" s="75">
        <v>1</v>
      </c>
      <c r="E106" s="75">
        <v>1</v>
      </c>
      <c r="F106" s="75">
        <v>1</v>
      </c>
      <c r="G106" s="75">
        <v>1</v>
      </c>
      <c r="H106" s="75">
        <v>1</v>
      </c>
      <c r="I106" s="75">
        <v>1</v>
      </c>
      <c r="N106" s="75">
        <v>1</v>
      </c>
      <c r="O106" s="75">
        <v>1</v>
      </c>
      <c r="Q106" s="75">
        <f>SUM(B106:P106)</f>
        <v>8</v>
      </c>
    </row>
    <row r="107" spans="1:18" s="75" customFormat="1">
      <c r="A107" s="20" t="s">
        <v>125</v>
      </c>
      <c r="B107" s="75">
        <f t="shared" ref="B107:I107" si="10">SUM(B105:B106)</f>
        <v>17</v>
      </c>
      <c r="C107" s="75">
        <f t="shared" si="10"/>
        <v>8</v>
      </c>
      <c r="D107" s="75">
        <f t="shared" si="10"/>
        <v>7</v>
      </c>
      <c r="E107" s="75">
        <f t="shared" si="10"/>
        <v>9</v>
      </c>
      <c r="F107" s="75">
        <f t="shared" si="10"/>
        <v>5</v>
      </c>
      <c r="G107" s="75">
        <f t="shared" si="10"/>
        <v>1</v>
      </c>
      <c r="H107" s="75">
        <f t="shared" si="10"/>
        <v>3</v>
      </c>
      <c r="I107" s="75">
        <f t="shared" si="10"/>
        <v>1</v>
      </c>
      <c r="N107" s="75">
        <f>SUM(N105:N106)</f>
        <v>1</v>
      </c>
      <c r="O107" s="75">
        <f>SUM(O105:O106)</f>
        <v>1</v>
      </c>
      <c r="Q107" s="75">
        <f>SUM(B107:P107)</f>
        <v>53</v>
      </c>
    </row>
    <row r="108" spans="1:18">
      <c r="A108" s="16"/>
      <c r="B108" s="74"/>
      <c r="C108" s="74"/>
      <c r="D108" s="74"/>
      <c r="E108" s="74"/>
      <c r="F108" s="74"/>
      <c r="G108" s="74"/>
      <c r="H108" s="74"/>
      <c r="I108" s="74"/>
      <c r="J108" s="74"/>
      <c r="K108" s="74"/>
      <c r="L108" s="74"/>
      <c r="M108" s="74"/>
      <c r="N108" s="74"/>
      <c r="O108" s="74"/>
    </row>
    <row r="109" spans="1:18">
      <c r="A109" s="16"/>
      <c r="B109" s="16" t="s">
        <v>30</v>
      </c>
      <c r="C109" s="16" t="s">
        <v>4</v>
      </c>
      <c r="D109" s="16" t="s">
        <v>31</v>
      </c>
      <c r="E109" s="16" t="s">
        <v>6</v>
      </c>
      <c r="F109" s="16" t="s">
        <v>32</v>
      </c>
      <c r="G109" s="16" t="s">
        <v>33</v>
      </c>
      <c r="H109" s="16" t="s">
        <v>34</v>
      </c>
      <c r="I109" s="16" t="s">
        <v>10</v>
      </c>
      <c r="J109" s="16" t="s">
        <v>35</v>
      </c>
      <c r="K109" s="16" t="s">
        <v>36</v>
      </c>
      <c r="L109" s="16" t="s">
        <v>37</v>
      </c>
      <c r="M109" s="16" t="s">
        <v>123</v>
      </c>
      <c r="N109" s="74"/>
      <c r="O109" s="74"/>
    </row>
    <row r="110" spans="1:18" s="75" customFormat="1">
      <c r="A110" s="12" t="s">
        <v>17</v>
      </c>
      <c r="B110" s="75">
        <v>6</v>
      </c>
      <c r="C110" s="75">
        <v>5</v>
      </c>
      <c r="D110" s="75">
        <v>2</v>
      </c>
      <c r="E110" s="75">
        <v>3</v>
      </c>
      <c r="F110" s="75">
        <v>2</v>
      </c>
      <c r="H110" s="75">
        <v>1</v>
      </c>
      <c r="L110" s="75">
        <v>1</v>
      </c>
      <c r="N110" s="75">
        <f t="shared" ref="N110:N121" si="11">SUM(B110:M110)</f>
        <v>20</v>
      </c>
    </row>
    <row r="111" spans="1:18" s="75" customFormat="1">
      <c r="A111" s="12" t="s">
        <v>18</v>
      </c>
      <c r="B111" s="75">
        <v>11</v>
      </c>
      <c r="C111" s="75">
        <v>7</v>
      </c>
      <c r="D111" s="75">
        <v>4</v>
      </c>
      <c r="E111" s="75">
        <v>4</v>
      </c>
      <c r="F111" s="75">
        <v>3</v>
      </c>
      <c r="G111" s="75">
        <v>1</v>
      </c>
      <c r="H111" s="75">
        <v>1</v>
      </c>
      <c r="I111" s="75">
        <v>1</v>
      </c>
      <c r="M111" s="75">
        <v>1</v>
      </c>
      <c r="N111" s="75">
        <f t="shared" si="11"/>
        <v>33</v>
      </c>
    </row>
    <row r="112" spans="1:18" s="75" customFormat="1">
      <c r="A112" s="12" t="s">
        <v>19</v>
      </c>
      <c r="B112" s="75">
        <v>17</v>
      </c>
      <c r="C112" s="75">
        <v>9</v>
      </c>
      <c r="D112" s="75">
        <v>7</v>
      </c>
      <c r="E112" s="75">
        <v>7</v>
      </c>
      <c r="F112" s="75">
        <v>6</v>
      </c>
      <c r="G112" s="75">
        <v>1</v>
      </c>
      <c r="H112" s="75">
        <v>1</v>
      </c>
      <c r="I112" s="75">
        <v>1</v>
      </c>
      <c r="M112" s="75">
        <v>3</v>
      </c>
      <c r="N112" s="75">
        <f t="shared" si="11"/>
        <v>52</v>
      </c>
    </row>
    <row r="113" spans="1:15" s="75" customFormat="1">
      <c r="A113" s="12" t="s">
        <v>20</v>
      </c>
      <c r="B113" s="75">
        <v>19</v>
      </c>
      <c r="C113" s="75">
        <v>10</v>
      </c>
      <c r="D113" s="75">
        <v>9</v>
      </c>
      <c r="E113" s="75">
        <v>7</v>
      </c>
      <c r="F113" s="75">
        <v>7</v>
      </c>
      <c r="G113" s="75">
        <v>2</v>
      </c>
      <c r="H113" s="75">
        <v>1</v>
      </c>
      <c r="I113" s="75">
        <v>2</v>
      </c>
      <c r="M113" s="75">
        <v>2</v>
      </c>
      <c r="N113" s="75">
        <f t="shared" si="11"/>
        <v>59</v>
      </c>
    </row>
    <row r="114" spans="1:15" s="75" customFormat="1">
      <c r="A114" s="12" t="s">
        <v>21</v>
      </c>
      <c r="B114" s="75">
        <v>16</v>
      </c>
      <c r="C114" s="75">
        <v>8</v>
      </c>
      <c r="D114" s="75">
        <v>7</v>
      </c>
      <c r="E114" s="75">
        <v>6</v>
      </c>
      <c r="F114" s="75">
        <v>8</v>
      </c>
      <c r="G114" s="75">
        <v>2</v>
      </c>
      <c r="H114" s="75">
        <v>1</v>
      </c>
      <c r="I114" s="75">
        <v>1</v>
      </c>
      <c r="N114" s="75">
        <f t="shared" si="11"/>
        <v>49</v>
      </c>
    </row>
    <row r="115" spans="1:15" s="75" customFormat="1">
      <c r="A115" s="12" t="s">
        <v>22</v>
      </c>
      <c r="B115" s="75">
        <v>10</v>
      </c>
      <c r="C115" s="75">
        <v>6</v>
      </c>
      <c r="D115" s="75">
        <v>3</v>
      </c>
      <c r="E115" s="75">
        <v>3</v>
      </c>
      <c r="F115" s="75">
        <v>3</v>
      </c>
      <c r="H115" s="75">
        <v>1</v>
      </c>
      <c r="I115" s="75">
        <v>1</v>
      </c>
      <c r="N115" s="75">
        <f t="shared" si="11"/>
        <v>27</v>
      </c>
    </row>
    <row r="116" spans="1:15" s="75" customFormat="1">
      <c r="A116" s="12" t="s">
        <v>23</v>
      </c>
      <c r="B116" s="75">
        <v>18</v>
      </c>
      <c r="C116" s="75">
        <v>13</v>
      </c>
      <c r="D116" s="75">
        <v>8</v>
      </c>
      <c r="E116" s="75">
        <v>7</v>
      </c>
      <c r="F116" s="75">
        <v>5</v>
      </c>
      <c r="G116" s="75">
        <v>1</v>
      </c>
      <c r="H116" s="75">
        <v>1</v>
      </c>
      <c r="I116" s="75">
        <v>1</v>
      </c>
      <c r="M116" s="75">
        <v>1</v>
      </c>
      <c r="N116" s="75">
        <f t="shared" si="11"/>
        <v>55</v>
      </c>
    </row>
    <row r="117" spans="1:15" s="75" customFormat="1">
      <c r="A117" s="12" t="s">
        <v>24</v>
      </c>
      <c r="B117" s="75">
        <v>22</v>
      </c>
      <c r="C117" s="75">
        <v>9</v>
      </c>
      <c r="D117" s="75">
        <v>19</v>
      </c>
      <c r="E117" s="75">
        <v>11</v>
      </c>
      <c r="F117" s="75">
        <v>10</v>
      </c>
      <c r="G117" s="75">
        <v>2</v>
      </c>
      <c r="H117" s="75">
        <v>1</v>
      </c>
      <c r="I117" s="75">
        <v>1</v>
      </c>
      <c r="M117" s="75">
        <v>1</v>
      </c>
      <c r="N117" s="75">
        <f t="shared" si="11"/>
        <v>76</v>
      </c>
    </row>
    <row r="118" spans="1:15" s="75" customFormat="1">
      <c r="A118" s="12" t="s">
        <v>25</v>
      </c>
      <c r="B118" s="75">
        <v>10</v>
      </c>
      <c r="C118" s="75">
        <v>5</v>
      </c>
      <c r="D118" s="75">
        <v>3</v>
      </c>
      <c r="E118" s="75">
        <v>4</v>
      </c>
      <c r="F118" s="75">
        <v>2</v>
      </c>
      <c r="G118" s="75">
        <v>1</v>
      </c>
      <c r="H118" s="75">
        <v>1</v>
      </c>
      <c r="M118" s="75">
        <v>1</v>
      </c>
      <c r="N118" s="75">
        <f t="shared" si="11"/>
        <v>27</v>
      </c>
    </row>
    <row r="119" spans="1:15" s="75" customFormat="1">
      <c r="A119" s="12" t="s">
        <v>26</v>
      </c>
      <c r="B119" s="75">
        <v>5</v>
      </c>
      <c r="C119" s="75">
        <v>3</v>
      </c>
      <c r="D119" s="75">
        <v>2</v>
      </c>
      <c r="E119" s="75">
        <v>2</v>
      </c>
      <c r="F119" s="75">
        <v>1</v>
      </c>
      <c r="G119" s="75">
        <v>1</v>
      </c>
      <c r="N119" s="75">
        <f t="shared" si="11"/>
        <v>14</v>
      </c>
    </row>
    <row r="120" spans="1:15" s="75" customFormat="1">
      <c r="A120" s="12" t="s">
        <v>27</v>
      </c>
      <c r="B120" s="75">
        <v>17</v>
      </c>
      <c r="C120" s="75">
        <v>8</v>
      </c>
      <c r="D120" s="75">
        <v>7</v>
      </c>
      <c r="E120" s="75">
        <v>9</v>
      </c>
      <c r="F120" s="75">
        <v>5</v>
      </c>
      <c r="G120" s="75">
        <v>1</v>
      </c>
      <c r="H120" s="75">
        <v>3</v>
      </c>
      <c r="I120" s="75">
        <v>1</v>
      </c>
      <c r="M120" s="75">
        <v>2</v>
      </c>
      <c r="N120" s="75">
        <f t="shared" si="11"/>
        <v>53</v>
      </c>
    </row>
    <row r="121" spans="1:15" s="75" customFormat="1">
      <c r="A121" s="16" t="s">
        <v>119</v>
      </c>
      <c r="B121" s="75">
        <f t="shared" ref="B121:I121" si="12">SUM(B110:B120)</f>
        <v>151</v>
      </c>
      <c r="C121" s="75">
        <f t="shared" si="12"/>
        <v>83</v>
      </c>
      <c r="D121" s="75">
        <f t="shared" si="12"/>
        <v>71</v>
      </c>
      <c r="E121" s="75">
        <f t="shared" si="12"/>
        <v>63</v>
      </c>
      <c r="F121" s="75">
        <f t="shared" si="12"/>
        <v>52</v>
      </c>
      <c r="G121" s="75">
        <f t="shared" si="12"/>
        <v>12</v>
      </c>
      <c r="H121" s="75">
        <f t="shared" si="12"/>
        <v>12</v>
      </c>
      <c r="I121" s="75">
        <f t="shared" si="12"/>
        <v>9</v>
      </c>
      <c r="L121" s="75">
        <f>SUM(L110:L120)</f>
        <v>1</v>
      </c>
      <c r="M121" s="75">
        <f>SUM(M110:M120)</f>
        <v>11</v>
      </c>
      <c r="N121" s="75">
        <f t="shared" si="11"/>
        <v>465</v>
      </c>
    </row>
    <row r="122" spans="1:15" s="75" customFormat="1">
      <c r="A122" s="16"/>
    </row>
    <row r="123" spans="1:15" s="75" customFormat="1">
      <c r="A123" s="5" t="s">
        <v>28</v>
      </c>
      <c r="B123" s="75">
        <v>150</v>
      </c>
      <c r="C123" s="75">
        <v>83</v>
      </c>
      <c r="D123" s="75">
        <v>71</v>
      </c>
      <c r="E123" s="75">
        <v>62</v>
      </c>
      <c r="F123" s="75">
        <v>52</v>
      </c>
      <c r="G123" s="75">
        <v>12</v>
      </c>
      <c r="H123" s="75">
        <v>11</v>
      </c>
      <c r="I123" s="75">
        <v>9</v>
      </c>
      <c r="K123" s="75">
        <v>2</v>
      </c>
      <c r="L123" s="75">
        <v>1</v>
      </c>
      <c r="M123" s="75">
        <v>12</v>
      </c>
      <c r="N123" s="75">
        <f>SUM(B123:M123)</f>
        <v>465</v>
      </c>
    </row>
    <row r="124" spans="1:15">
      <c r="A124" s="16"/>
      <c r="B124" s="74"/>
      <c r="C124" s="74"/>
      <c r="D124" s="74"/>
      <c r="E124" s="74"/>
      <c r="F124" s="74"/>
      <c r="G124" s="74"/>
      <c r="H124" s="74"/>
      <c r="I124" s="74"/>
      <c r="J124" s="74"/>
      <c r="K124" s="74"/>
      <c r="L124" s="74"/>
      <c r="M124" s="74"/>
      <c r="N124" s="74"/>
      <c r="O124" s="74"/>
    </row>
    <row r="125" spans="1:15">
      <c r="A125" s="16"/>
      <c r="B125" s="74"/>
      <c r="C125" s="74"/>
      <c r="D125" s="74"/>
      <c r="E125" s="74"/>
      <c r="F125" s="74"/>
      <c r="G125" s="74"/>
      <c r="H125" s="74"/>
      <c r="I125" s="74"/>
      <c r="J125" s="74"/>
      <c r="K125" s="74"/>
      <c r="L125" s="74"/>
      <c r="M125" s="74"/>
      <c r="N125" s="74"/>
      <c r="O125" s="74"/>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1"/>
  <sheetViews>
    <sheetView workbookViewId="0">
      <selection activeCell="O1" sqref="O1:O1048576"/>
    </sheetView>
  </sheetViews>
  <sheetFormatPr baseColWidth="10" defaultColWidth="8.83203125" defaultRowHeight="14"/>
  <cols>
    <col min="1" max="1" width="23.83203125" customWidth="1"/>
    <col min="13" max="13" width="13.83203125" customWidth="1"/>
  </cols>
  <sheetData>
    <row r="1" spans="1:15" s="104" customFormat="1" ht="11.25" customHeight="1">
      <c r="A1" s="102" t="s">
        <v>1626</v>
      </c>
      <c r="B1" s="103"/>
      <c r="C1" s="103"/>
      <c r="D1" s="103"/>
      <c r="E1" s="103"/>
      <c r="F1" s="103"/>
      <c r="G1" s="103"/>
      <c r="H1" s="103"/>
      <c r="I1" s="103"/>
      <c r="J1" s="103"/>
      <c r="K1" s="103"/>
      <c r="L1" s="103"/>
      <c r="M1" s="39"/>
    </row>
    <row r="2" spans="1:15" s="104" customFormat="1" ht="11.25" customHeight="1">
      <c r="A2" s="102" t="s">
        <v>1627</v>
      </c>
      <c r="B2" s="103"/>
      <c r="C2" s="103"/>
      <c r="D2" s="103"/>
      <c r="E2" s="103"/>
      <c r="F2" s="103"/>
      <c r="G2" s="103"/>
      <c r="H2" s="103"/>
      <c r="I2" s="103"/>
      <c r="J2" s="103"/>
      <c r="K2" s="103"/>
      <c r="L2" s="103"/>
      <c r="M2" s="39"/>
    </row>
    <row r="3" spans="1:15" s="104" customFormat="1" ht="11.25" customHeight="1">
      <c r="A3" s="102"/>
      <c r="B3" s="103"/>
      <c r="C3" s="103"/>
      <c r="D3" s="103"/>
      <c r="E3" s="103"/>
      <c r="F3" s="103"/>
      <c r="G3" s="103"/>
      <c r="H3" s="103"/>
      <c r="I3" s="103"/>
      <c r="J3" s="103"/>
      <c r="K3" s="103"/>
      <c r="L3" s="103"/>
      <c r="M3" s="39"/>
    </row>
    <row r="4" spans="1:15" s="104" customFormat="1" ht="11.25" customHeight="1">
      <c r="A4" s="102"/>
      <c r="B4" s="103" t="s">
        <v>30</v>
      </c>
      <c r="C4" s="103" t="s">
        <v>4</v>
      </c>
      <c r="D4" s="103" t="s">
        <v>31</v>
      </c>
      <c r="E4" s="103" t="s">
        <v>6</v>
      </c>
      <c r="F4" s="103" t="s">
        <v>32</v>
      </c>
      <c r="G4" s="103" t="s">
        <v>33</v>
      </c>
      <c r="H4" s="103" t="s">
        <v>34</v>
      </c>
      <c r="I4" s="103" t="s">
        <v>10</v>
      </c>
      <c r="J4" s="103" t="s">
        <v>35</v>
      </c>
      <c r="K4" s="103" t="s">
        <v>36</v>
      </c>
      <c r="L4" s="103" t="s">
        <v>37</v>
      </c>
      <c r="M4" s="39" t="s">
        <v>88</v>
      </c>
    </row>
    <row r="5" spans="1:15" ht="11.25" customHeight="1">
      <c r="A5" s="28" t="s">
        <v>17</v>
      </c>
      <c r="B5" s="33">
        <v>744748</v>
      </c>
      <c r="C5" s="33">
        <v>688922</v>
      </c>
      <c r="D5" s="33">
        <v>247342</v>
      </c>
      <c r="E5" s="33">
        <v>307534</v>
      </c>
      <c r="F5" s="33">
        <v>302251</v>
      </c>
      <c r="G5" s="34">
        <v>38342</v>
      </c>
      <c r="H5" s="33">
        <v>53604</v>
      </c>
      <c r="I5" s="33"/>
      <c r="J5" s="33"/>
      <c r="K5" s="33">
        <v>12267</v>
      </c>
      <c r="L5" s="33">
        <v>104854</v>
      </c>
      <c r="M5" s="67">
        <v>60366</v>
      </c>
      <c r="O5" t="s">
        <v>17</v>
      </c>
    </row>
    <row r="6" spans="1:15" ht="11.25" customHeight="1">
      <c r="A6" s="24" t="s">
        <v>42</v>
      </c>
      <c r="B6" s="31">
        <v>183186</v>
      </c>
      <c r="C6" s="31">
        <v>104139</v>
      </c>
      <c r="D6" s="31">
        <v>71680</v>
      </c>
      <c r="E6" s="31">
        <v>57564</v>
      </c>
      <c r="F6" s="31">
        <v>54709</v>
      </c>
      <c r="G6" s="32">
        <v>7800</v>
      </c>
      <c r="H6" s="31">
        <v>11847</v>
      </c>
      <c r="I6" s="31">
        <v>14776</v>
      </c>
      <c r="J6" s="31"/>
      <c r="K6" s="31">
        <v>2473</v>
      </c>
      <c r="L6" s="31"/>
      <c r="M6" s="42"/>
      <c r="O6" t="s">
        <v>42</v>
      </c>
    </row>
    <row r="7" spans="1:15" ht="11.25" customHeight="1">
      <c r="A7" s="28" t="s">
        <v>43</v>
      </c>
      <c r="B7" s="33">
        <v>167149</v>
      </c>
      <c r="C7" s="33">
        <v>119121</v>
      </c>
      <c r="D7" s="33">
        <v>47561</v>
      </c>
      <c r="E7" s="33">
        <v>47085</v>
      </c>
      <c r="F7" s="33">
        <v>62846</v>
      </c>
      <c r="G7" s="34">
        <v>7400</v>
      </c>
      <c r="H7" s="33">
        <v>28847</v>
      </c>
      <c r="I7" s="33">
        <v>99856</v>
      </c>
      <c r="J7" s="33"/>
      <c r="K7" s="33">
        <v>3254</v>
      </c>
      <c r="L7" s="33"/>
      <c r="M7" s="42"/>
      <c r="O7" t="s">
        <v>43</v>
      </c>
    </row>
    <row r="8" spans="1:15" ht="11.25" customHeight="1">
      <c r="A8" s="28" t="s">
        <v>44</v>
      </c>
      <c r="B8" s="33">
        <v>294612</v>
      </c>
      <c r="C8" s="33">
        <v>193011</v>
      </c>
      <c r="D8" s="33">
        <v>128019</v>
      </c>
      <c r="E8" s="33">
        <v>116977</v>
      </c>
      <c r="F8" s="33">
        <v>97523</v>
      </c>
      <c r="G8" s="34">
        <v>28041</v>
      </c>
      <c r="H8" s="33">
        <v>25720</v>
      </c>
      <c r="I8" s="33">
        <v>26223</v>
      </c>
      <c r="J8" s="33"/>
      <c r="K8" s="33">
        <v>4214</v>
      </c>
      <c r="L8" s="33"/>
      <c r="M8" s="42"/>
      <c r="O8" t="s">
        <v>44</v>
      </c>
    </row>
    <row r="9" spans="1:15" ht="11.25" customHeight="1">
      <c r="A9" s="28" t="s">
        <v>45</v>
      </c>
      <c r="B9" s="33">
        <v>172976</v>
      </c>
      <c r="C9" s="33">
        <v>98285</v>
      </c>
      <c r="D9" s="33">
        <v>84367</v>
      </c>
      <c r="E9" s="33">
        <v>51634</v>
      </c>
      <c r="F9" s="33">
        <v>37881</v>
      </c>
      <c r="G9" s="34">
        <v>7642</v>
      </c>
      <c r="H9" s="33">
        <v>17956</v>
      </c>
      <c r="I9" s="33">
        <v>10177</v>
      </c>
      <c r="J9" s="33"/>
      <c r="K9" s="33">
        <v>1847</v>
      </c>
      <c r="L9" s="33"/>
      <c r="M9" s="42"/>
      <c r="O9" t="s">
        <v>45</v>
      </c>
    </row>
    <row r="10" spans="1:15" ht="11.25" customHeight="1">
      <c r="A10" s="28" t="s">
        <v>46</v>
      </c>
      <c r="B10" s="33">
        <v>200995</v>
      </c>
      <c r="C10" s="33">
        <v>125248</v>
      </c>
      <c r="D10" s="33">
        <v>54702</v>
      </c>
      <c r="E10" s="33">
        <v>65829</v>
      </c>
      <c r="F10" s="33">
        <v>44833</v>
      </c>
      <c r="G10" s="34">
        <v>7958</v>
      </c>
      <c r="H10" s="33">
        <v>21485</v>
      </c>
      <c r="I10" s="33">
        <v>12576</v>
      </c>
      <c r="J10" s="33"/>
      <c r="K10" s="33">
        <v>2487</v>
      </c>
      <c r="L10" s="33"/>
      <c r="M10" s="67">
        <v>79703</v>
      </c>
      <c r="O10" t="s">
        <v>46</v>
      </c>
    </row>
    <row r="11" spans="1:15" ht="11.25" customHeight="1">
      <c r="A11" s="28" t="s">
        <v>47</v>
      </c>
      <c r="B11" s="33">
        <v>246454</v>
      </c>
      <c r="C11" s="33">
        <v>223735</v>
      </c>
      <c r="D11" s="33">
        <v>113108</v>
      </c>
      <c r="E11" s="33">
        <v>92080</v>
      </c>
      <c r="F11" s="33">
        <v>82019</v>
      </c>
      <c r="G11" s="34">
        <v>12185</v>
      </c>
      <c r="H11" s="33">
        <v>26002</v>
      </c>
      <c r="I11" s="33">
        <v>17879</v>
      </c>
      <c r="J11" s="33"/>
      <c r="K11" s="33">
        <v>3926</v>
      </c>
      <c r="L11" s="33"/>
      <c r="M11" s="43"/>
      <c r="O11" t="s">
        <v>47</v>
      </c>
    </row>
    <row r="12" spans="1:15" ht="11.25" customHeight="1">
      <c r="A12" s="28" t="s">
        <v>48</v>
      </c>
      <c r="B12" s="33">
        <v>1265372</v>
      </c>
      <c r="C12" s="33">
        <v>863539</v>
      </c>
      <c r="D12" s="33">
        <v>499437</v>
      </c>
      <c r="E12" s="33">
        <v>431169</v>
      </c>
      <c r="F12" s="33">
        <v>379811</v>
      </c>
      <c r="G12" s="34">
        <v>71026</v>
      </c>
      <c r="H12" s="33">
        <v>131857</v>
      </c>
      <c r="I12" s="33">
        <v>181487</v>
      </c>
      <c r="J12" s="33"/>
      <c r="K12" s="33">
        <v>18201</v>
      </c>
      <c r="L12" s="33"/>
      <c r="M12" s="70">
        <f>SUM(M10:M11)</f>
        <v>79703</v>
      </c>
      <c r="O12" t="s">
        <v>48</v>
      </c>
    </row>
    <row r="13" spans="1:15" ht="11.25" customHeight="1">
      <c r="A13" s="24" t="s">
        <v>49</v>
      </c>
      <c r="B13" s="31">
        <v>493772</v>
      </c>
      <c r="C13" s="31">
        <v>228712</v>
      </c>
      <c r="D13" s="31">
        <v>170718</v>
      </c>
      <c r="E13" s="31">
        <v>190742</v>
      </c>
      <c r="F13" s="31">
        <v>122146</v>
      </c>
      <c r="G13" s="32">
        <v>26098</v>
      </c>
      <c r="H13" s="31">
        <v>22136</v>
      </c>
      <c r="I13" s="31">
        <v>26913</v>
      </c>
      <c r="J13" s="31"/>
      <c r="K13" s="31">
        <v>5985</v>
      </c>
      <c r="L13" s="31"/>
      <c r="M13" s="67">
        <v>90267</v>
      </c>
      <c r="O13" t="s">
        <v>49</v>
      </c>
    </row>
    <row r="14" spans="1:15" ht="11.25" customHeight="1">
      <c r="A14" s="28" t="s">
        <v>50</v>
      </c>
      <c r="B14" s="33">
        <v>293628</v>
      </c>
      <c r="C14" s="33">
        <v>166476</v>
      </c>
      <c r="D14" s="33">
        <v>101022</v>
      </c>
      <c r="E14" s="33">
        <v>110355</v>
      </c>
      <c r="F14" s="33">
        <v>63835</v>
      </c>
      <c r="G14" s="34">
        <v>18372</v>
      </c>
      <c r="H14" s="33">
        <v>12054</v>
      </c>
      <c r="I14" s="33">
        <v>16453</v>
      </c>
      <c r="J14" s="33"/>
      <c r="K14" s="33">
        <v>3617</v>
      </c>
      <c r="L14" s="33"/>
      <c r="M14" s="67">
        <v>51627</v>
      </c>
      <c r="O14" t="s">
        <v>50</v>
      </c>
    </row>
    <row r="15" spans="1:15" ht="11.25" customHeight="1">
      <c r="A15" s="28" t="s">
        <v>51</v>
      </c>
      <c r="B15" s="33">
        <v>309905</v>
      </c>
      <c r="C15" s="33">
        <v>119404</v>
      </c>
      <c r="D15" s="33">
        <v>121537</v>
      </c>
      <c r="E15" s="33">
        <v>113434</v>
      </c>
      <c r="F15" s="33">
        <v>90329</v>
      </c>
      <c r="G15" s="34">
        <v>18329</v>
      </c>
      <c r="H15" s="33">
        <v>18693</v>
      </c>
      <c r="I15" s="33">
        <v>14456</v>
      </c>
      <c r="J15" s="33"/>
      <c r="K15" s="33">
        <v>4252</v>
      </c>
      <c r="L15" s="33"/>
      <c r="M15" s="67">
        <v>54530</v>
      </c>
      <c r="O15" t="s">
        <v>51</v>
      </c>
    </row>
    <row r="16" spans="1:15" ht="11.25" customHeight="1">
      <c r="A16" s="28" t="s">
        <v>52</v>
      </c>
      <c r="B16" s="33">
        <v>937281</v>
      </c>
      <c r="C16" s="33">
        <v>535010</v>
      </c>
      <c r="D16" s="33">
        <v>422737</v>
      </c>
      <c r="E16" s="33">
        <v>453571</v>
      </c>
      <c r="F16" s="33">
        <v>410583</v>
      </c>
      <c r="G16" s="34">
        <v>104833</v>
      </c>
      <c r="H16" s="33">
        <v>56155</v>
      </c>
      <c r="I16" s="33">
        <v>73191</v>
      </c>
      <c r="J16" s="33"/>
      <c r="K16" s="33">
        <v>11135</v>
      </c>
      <c r="L16" s="33"/>
      <c r="M16" s="67">
        <v>100636</v>
      </c>
      <c r="O16" t="s">
        <v>52</v>
      </c>
    </row>
    <row r="17" spans="1:15" ht="11.25" customHeight="1">
      <c r="A17" s="28" t="s">
        <v>48</v>
      </c>
      <c r="B17" s="33">
        <v>2034586</v>
      </c>
      <c r="C17" s="33">
        <v>1049602</v>
      </c>
      <c r="D17" s="33">
        <v>816014</v>
      </c>
      <c r="E17" s="33">
        <v>868102</v>
      </c>
      <c r="F17" s="33">
        <v>686893</v>
      </c>
      <c r="G17" s="34">
        <v>167632</v>
      </c>
      <c r="H17" s="33">
        <v>109038</v>
      </c>
      <c r="I17" s="33">
        <v>131013</v>
      </c>
      <c r="J17" s="33"/>
      <c r="K17" s="33">
        <v>24989</v>
      </c>
      <c r="L17" s="33"/>
      <c r="M17" s="67">
        <f>SUM(M13:M16)</f>
        <v>297060</v>
      </c>
      <c r="O17" t="s">
        <v>48</v>
      </c>
    </row>
    <row r="18" spans="1:15" ht="11.25" customHeight="1">
      <c r="A18" s="24" t="s">
        <v>53</v>
      </c>
      <c r="B18" s="31">
        <v>861787</v>
      </c>
      <c r="C18" s="31">
        <v>462344</v>
      </c>
      <c r="D18" s="31">
        <v>353113</v>
      </c>
      <c r="E18" s="31">
        <v>356477</v>
      </c>
      <c r="F18" s="31">
        <v>294117</v>
      </c>
      <c r="G18" s="32">
        <v>90623</v>
      </c>
      <c r="H18" s="31">
        <v>46262</v>
      </c>
      <c r="I18" s="31">
        <v>73170</v>
      </c>
      <c r="J18" s="31"/>
      <c r="K18" s="31">
        <v>8912</v>
      </c>
      <c r="L18" s="31"/>
      <c r="M18" s="67">
        <v>24921</v>
      </c>
      <c r="O18" t="s">
        <v>53</v>
      </c>
    </row>
    <row r="19" spans="1:15" ht="11.25" customHeight="1">
      <c r="A19" s="28" t="s">
        <v>54</v>
      </c>
      <c r="B19" s="33">
        <v>1322461</v>
      </c>
      <c r="C19" s="33">
        <v>657974</v>
      </c>
      <c r="D19" s="33">
        <v>644576</v>
      </c>
      <c r="E19" s="33">
        <v>468245</v>
      </c>
      <c r="F19" s="33">
        <v>476309</v>
      </c>
      <c r="G19" s="34">
        <v>139395</v>
      </c>
      <c r="H19" s="33">
        <v>78392</v>
      </c>
      <c r="I19" s="33">
        <v>92986</v>
      </c>
      <c r="J19" s="33"/>
      <c r="K19" s="33">
        <v>12719</v>
      </c>
      <c r="L19" s="33"/>
      <c r="M19" s="68">
        <v>174095</v>
      </c>
      <c r="O19" t="s">
        <v>54</v>
      </c>
    </row>
    <row r="20" spans="1:15" ht="11.25" customHeight="1">
      <c r="A20" s="28" t="s">
        <v>55</v>
      </c>
      <c r="B20" s="33">
        <v>137361</v>
      </c>
      <c r="C20" s="33">
        <v>83254</v>
      </c>
      <c r="D20" s="33">
        <v>55532</v>
      </c>
      <c r="E20" s="33">
        <v>50990</v>
      </c>
      <c r="F20" s="33">
        <v>43208</v>
      </c>
      <c r="G20" s="34">
        <v>6578</v>
      </c>
      <c r="H20" s="33">
        <v>7888</v>
      </c>
      <c r="I20" s="33">
        <v>9275</v>
      </c>
      <c r="J20" s="33"/>
      <c r="K20" s="33">
        <v>2421</v>
      </c>
      <c r="L20" s="33"/>
      <c r="M20" s="67">
        <v>85117</v>
      </c>
      <c r="O20" t="s">
        <v>55</v>
      </c>
    </row>
    <row r="21" spans="1:15" ht="11.25" customHeight="1">
      <c r="A21" s="28" t="s">
        <v>48</v>
      </c>
      <c r="B21" s="33">
        <v>2321609</v>
      </c>
      <c r="C21" s="33">
        <v>1203572</v>
      </c>
      <c r="D21" s="33">
        <v>1053221</v>
      </c>
      <c r="E21" s="33">
        <v>875712</v>
      </c>
      <c r="F21" s="33">
        <v>813634</v>
      </c>
      <c r="G21" s="34">
        <v>236596</v>
      </c>
      <c r="H21" s="33">
        <v>132542</v>
      </c>
      <c r="I21" s="33">
        <v>175431</v>
      </c>
      <c r="J21" s="33"/>
      <c r="K21" s="33">
        <v>24052</v>
      </c>
      <c r="L21" s="33"/>
      <c r="M21" s="67">
        <f>SUM(M18:M20)</f>
        <v>284133</v>
      </c>
      <c r="O21" t="s">
        <v>48</v>
      </c>
    </row>
    <row r="22" spans="1:15" ht="11.25" customHeight="1">
      <c r="A22" s="35" t="s">
        <v>21</v>
      </c>
      <c r="B22" s="36">
        <v>1847986</v>
      </c>
      <c r="C22" s="36">
        <v>939795</v>
      </c>
      <c r="D22" s="36">
        <v>816047</v>
      </c>
      <c r="E22" s="36">
        <v>700127</v>
      </c>
      <c r="F22" s="36">
        <v>885927</v>
      </c>
      <c r="G22" s="37">
        <v>253107</v>
      </c>
      <c r="H22" s="36">
        <v>129992</v>
      </c>
      <c r="I22" s="36">
        <v>156170</v>
      </c>
      <c r="J22" s="36">
        <v>16597</v>
      </c>
      <c r="K22" s="36">
        <v>17648</v>
      </c>
      <c r="L22" s="36"/>
      <c r="M22" s="69">
        <v>109610.152</v>
      </c>
      <c r="O22" t="s">
        <v>21</v>
      </c>
    </row>
    <row r="23" spans="1:15" ht="11.25" customHeight="1">
      <c r="A23" s="28" t="s">
        <v>56</v>
      </c>
      <c r="B23" s="33">
        <v>355758</v>
      </c>
      <c r="C23" s="33">
        <v>255327</v>
      </c>
      <c r="D23" s="33">
        <v>111609</v>
      </c>
      <c r="E23" s="33">
        <v>83223</v>
      </c>
      <c r="F23" s="33">
        <v>89794</v>
      </c>
      <c r="G23" s="34">
        <v>16707</v>
      </c>
      <c r="H23" s="33">
        <v>36566</v>
      </c>
      <c r="I23" s="33">
        <v>41021</v>
      </c>
      <c r="J23" s="33"/>
      <c r="K23" s="33">
        <v>5309</v>
      </c>
      <c r="L23" s="33"/>
      <c r="M23" s="42"/>
      <c r="O23" t="s">
        <v>56</v>
      </c>
    </row>
    <row r="24" spans="1:15" ht="11.25" customHeight="1">
      <c r="A24" s="28" t="s">
        <v>57</v>
      </c>
      <c r="B24" s="33">
        <v>189471</v>
      </c>
      <c r="C24" s="33">
        <v>42078</v>
      </c>
      <c r="D24" s="33">
        <v>69170</v>
      </c>
      <c r="E24" s="33">
        <v>38394</v>
      </c>
      <c r="F24" s="33">
        <v>29410</v>
      </c>
      <c r="G24" s="34">
        <v>8473</v>
      </c>
      <c r="H24" s="33">
        <v>21627</v>
      </c>
      <c r="I24" s="33">
        <v>7246</v>
      </c>
      <c r="J24" s="33"/>
      <c r="K24" s="33">
        <v>2923</v>
      </c>
      <c r="L24" s="33"/>
      <c r="M24" s="42"/>
      <c r="O24" t="s">
        <v>57</v>
      </c>
    </row>
    <row r="25" spans="1:15" ht="11.25" customHeight="1">
      <c r="A25" s="28" t="s">
        <v>58</v>
      </c>
      <c r="B25" s="33">
        <v>188098</v>
      </c>
      <c r="C25" s="33">
        <v>101040</v>
      </c>
      <c r="D25" s="33">
        <v>53620</v>
      </c>
      <c r="E25" s="33">
        <v>43212</v>
      </c>
      <c r="F25" s="33">
        <v>33244</v>
      </c>
      <c r="G25" s="34">
        <v>8712</v>
      </c>
      <c r="H25" s="33">
        <v>7839</v>
      </c>
      <c r="I25" s="33">
        <v>7121</v>
      </c>
      <c r="J25" s="33"/>
      <c r="K25" s="33">
        <v>3641</v>
      </c>
      <c r="L25" s="33"/>
      <c r="M25" s="67">
        <v>5075</v>
      </c>
      <c r="O25" t="s">
        <v>58</v>
      </c>
    </row>
    <row r="26" spans="1:15" ht="11.25" customHeight="1">
      <c r="A26" s="28" t="s">
        <v>59</v>
      </c>
      <c r="B26" s="33">
        <v>143387</v>
      </c>
      <c r="C26" s="33">
        <v>48809</v>
      </c>
      <c r="D26" s="33">
        <v>48748</v>
      </c>
      <c r="E26" s="33">
        <v>30757</v>
      </c>
      <c r="F26" s="33">
        <v>22500</v>
      </c>
      <c r="G26" s="34">
        <v>5315</v>
      </c>
      <c r="H26" s="33">
        <v>6973</v>
      </c>
      <c r="I26" s="33">
        <v>4380</v>
      </c>
      <c r="J26" s="33"/>
      <c r="K26" s="33">
        <v>2224</v>
      </c>
      <c r="L26" s="33"/>
      <c r="M26" s="43"/>
      <c r="O26" t="s">
        <v>59</v>
      </c>
    </row>
    <row r="27" spans="1:15" ht="11.25" customHeight="1">
      <c r="A27" s="28" t="s">
        <v>60</v>
      </c>
      <c r="B27" s="33">
        <v>245871</v>
      </c>
      <c r="C27" s="33">
        <v>243467</v>
      </c>
      <c r="D27" s="33">
        <v>149102</v>
      </c>
      <c r="E27" s="33">
        <v>97608</v>
      </c>
      <c r="F27" s="33">
        <v>140123</v>
      </c>
      <c r="G27" s="34">
        <v>19154</v>
      </c>
      <c r="H27" s="33">
        <v>26237</v>
      </c>
      <c r="I27" s="33">
        <v>16213</v>
      </c>
      <c r="J27" s="33"/>
      <c r="K27" s="33">
        <v>5522</v>
      </c>
      <c r="L27" s="33"/>
      <c r="M27" s="42"/>
      <c r="O27" t="s">
        <v>60</v>
      </c>
    </row>
    <row r="28" spans="1:15" ht="11.25" customHeight="1">
      <c r="A28" s="28" t="s">
        <v>48</v>
      </c>
      <c r="B28" s="33">
        <v>1122585</v>
      </c>
      <c r="C28" s="33">
        <v>690721</v>
      </c>
      <c r="D28" s="33">
        <v>432249</v>
      </c>
      <c r="E28" s="33">
        <v>293194</v>
      </c>
      <c r="F28" s="33">
        <v>315071</v>
      </c>
      <c r="G28" s="34">
        <v>58361</v>
      </c>
      <c r="H28" s="33">
        <v>99242</v>
      </c>
      <c r="I28" s="33">
        <v>75981</v>
      </c>
      <c r="J28" s="33"/>
      <c r="K28" s="33">
        <v>19619</v>
      </c>
      <c r="L28" s="33"/>
      <c r="M28" s="70">
        <f>SUM(M25:M27)</f>
        <v>5075</v>
      </c>
      <c r="O28" t="s">
        <v>48</v>
      </c>
    </row>
    <row r="29" spans="1:15" ht="11.25" customHeight="1">
      <c r="A29" s="24" t="s">
        <v>61</v>
      </c>
      <c r="B29" s="31">
        <v>296133</v>
      </c>
      <c r="C29" s="31">
        <v>167432</v>
      </c>
      <c r="D29" s="31">
        <v>140452</v>
      </c>
      <c r="E29" s="31">
        <v>102874</v>
      </c>
      <c r="F29" s="31">
        <v>84756</v>
      </c>
      <c r="G29" s="32">
        <v>28848</v>
      </c>
      <c r="H29" s="31">
        <v>12329</v>
      </c>
      <c r="I29" s="31">
        <v>16460</v>
      </c>
      <c r="J29" s="31"/>
      <c r="K29" s="31">
        <v>6171</v>
      </c>
      <c r="L29" s="31"/>
      <c r="M29" s="42"/>
      <c r="O29" t="s">
        <v>61</v>
      </c>
    </row>
    <row r="30" spans="1:15" ht="11.25" customHeight="1">
      <c r="A30" s="28" t="s">
        <v>62</v>
      </c>
      <c r="B30" s="33">
        <v>581089</v>
      </c>
      <c r="C30" s="33">
        <v>378967</v>
      </c>
      <c r="D30" s="33">
        <v>240735</v>
      </c>
      <c r="E30" s="33">
        <v>208955</v>
      </c>
      <c r="F30" s="33">
        <v>153272</v>
      </c>
      <c r="G30" s="34">
        <v>30996</v>
      </c>
      <c r="H30" s="33">
        <v>25828</v>
      </c>
      <c r="I30" s="33">
        <v>25078</v>
      </c>
      <c r="J30" s="33"/>
      <c r="K30" s="33">
        <v>9631</v>
      </c>
      <c r="L30" s="33"/>
      <c r="M30" s="67">
        <v>15671</v>
      </c>
      <c r="O30" t="s">
        <v>62</v>
      </c>
    </row>
    <row r="31" spans="1:15" ht="11.25" customHeight="1">
      <c r="A31" s="28" t="s">
        <v>63</v>
      </c>
      <c r="B31" s="33">
        <v>1017522</v>
      </c>
      <c r="C31" s="33">
        <v>735655</v>
      </c>
      <c r="D31" s="33">
        <v>467987</v>
      </c>
      <c r="E31" s="33">
        <v>370871</v>
      </c>
      <c r="F31" s="33">
        <v>308100</v>
      </c>
      <c r="G31" s="34">
        <v>73769</v>
      </c>
      <c r="H31" s="33">
        <v>74015</v>
      </c>
      <c r="I31" s="33">
        <v>53918</v>
      </c>
      <c r="J31" s="33"/>
      <c r="K31" s="33">
        <v>20894</v>
      </c>
      <c r="L31" s="33"/>
      <c r="M31" s="67">
        <v>45702</v>
      </c>
      <c r="O31" t="s">
        <v>63</v>
      </c>
    </row>
    <row r="32" spans="1:15" ht="11.25" customHeight="1">
      <c r="A32" s="28" t="s">
        <v>64</v>
      </c>
      <c r="B32" s="33">
        <v>252928</v>
      </c>
      <c r="C32" s="33">
        <v>209710</v>
      </c>
      <c r="D32" s="33">
        <v>115066</v>
      </c>
      <c r="E32" s="33">
        <v>121389</v>
      </c>
      <c r="F32" s="33">
        <v>72567</v>
      </c>
      <c r="G32" s="34">
        <v>13467</v>
      </c>
      <c r="H32" s="33">
        <v>15959</v>
      </c>
      <c r="I32" s="33">
        <v>10890</v>
      </c>
      <c r="J32" s="33"/>
      <c r="K32" s="33">
        <v>4733</v>
      </c>
      <c r="L32" s="33"/>
      <c r="M32" s="43"/>
      <c r="O32" t="s">
        <v>64</v>
      </c>
    </row>
    <row r="33" spans="1:15" ht="11.25" customHeight="1">
      <c r="A33" s="28" t="s">
        <v>48</v>
      </c>
      <c r="B33" s="33">
        <v>2147672</v>
      </c>
      <c r="C33" s="33">
        <v>1491764</v>
      </c>
      <c r="D33" s="33">
        <v>964240</v>
      </c>
      <c r="E33" s="33">
        <v>804089</v>
      </c>
      <c r="F33" s="33">
        <v>618695</v>
      </c>
      <c r="G33" s="34">
        <v>147080</v>
      </c>
      <c r="H33" s="33">
        <v>128131</v>
      </c>
      <c r="I33" s="33">
        <v>106346</v>
      </c>
      <c r="J33" s="33"/>
      <c r="K33" s="33">
        <v>41429</v>
      </c>
      <c r="L33" s="33"/>
      <c r="M33" s="70">
        <f>SUM(M30:M32)</f>
        <v>61373</v>
      </c>
      <c r="O33" t="s">
        <v>48</v>
      </c>
    </row>
    <row r="34" spans="1:15" ht="11.25" customHeight="1">
      <c r="A34" s="24" t="s">
        <v>65</v>
      </c>
      <c r="B34" s="31">
        <v>202352</v>
      </c>
      <c r="C34" s="31">
        <v>135324</v>
      </c>
      <c r="D34" s="31">
        <v>108748</v>
      </c>
      <c r="E34" s="31">
        <v>51874</v>
      </c>
      <c r="F34" s="31">
        <v>67057</v>
      </c>
      <c r="G34" s="32">
        <v>9383</v>
      </c>
      <c r="H34" s="31">
        <v>7713</v>
      </c>
      <c r="I34" s="31">
        <v>5621</v>
      </c>
      <c r="J34" s="31"/>
      <c r="K34" s="31">
        <v>2978</v>
      </c>
      <c r="L34" s="31"/>
      <c r="M34" s="42"/>
      <c r="O34" t="s">
        <v>65</v>
      </c>
    </row>
    <row r="35" spans="1:15" ht="11.25" customHeight="1">
      <c r="A35" s="28" t="s">
        <v>66</v>
      </c>
      <c r="B35" s="33">
        <v>310909</v>
      </c>
      <c r="C35" s="33">
        <v>179765</v>
      </c>
      <c r="D35" s="33">
        <v>189471</v>
      </c>
      <c r="E35" s="33">
        <v>116336</v>
      </c>
      <c r="F35" s="33">
        <v>193596</v>
      </c>
      <c r="G35" s="34">
        <v>19574</v>
      </c>
      <c r="H35" s="33">
        <v>14654</v>
      </c>
      <c r="I35" s="33">
        <v>11577</v>
      </c>
      <c r="J35" s="33"/>
      <c r="K35" s="33">
        <v>4300</v>
      </c>
      <c r="L35" s="33"/>
      <c r="M35" s="67">
        <v>18267</v>
      </c>
      <c r="O35" t="s">
        <v>66</v>
      </c>
    </row>
    <row r="36" spans="1:15" ht="11.25" customHeight="1">
      <c r="A36" s="28" t="s">
        <v>67</v>
      </c>
      <c r="B36" s="33">
        <v>875897</v>
      </c>
      <c r="C36" s="33">
        <v>293606</v>
      </c>
      <c r="D36" s="33">
        <v>1143606</v>
      </c>
      <c r="E36" s="33">
        <v>596500</v>
      </c>
      <c r="F36" s="33">
        <v>449059</v>
      </c>
      <c r="G36" s="34">
        <v>76540</v>
      </c>
      <c r="H36" s="33">
        <v>48946</v>
      </c>
      <c r="I36" s="33">
        <v>36006</v>
      </c>
      <c r="J36" s="33"/>
      <c r="K36" s="33">
        <v>12581</v>
      </c>
      <c r="L36" s="33"/>
      <c r="M36" s="67">
        <v>37477</v>
      </c>
      <c r="O36" t="s">
        <v>67</v>
      </c>
    </row>
    <row r="37" spans="1:15" ht="11.25" customHeight="1">
      <c r="A37" s="28" t="s">
        <v>68</v>
      </c>
      <c r="B37" s="33">
        <v>702468</v>
      </c>
      <c r="C37" s="33">
        <v>301285</v>
      </c>
      <c r="D37" s="33">
        <v>538260</v>
      </c>
      <c r="E37" s="33">
        <v>320265</v>
      </c>
      <c r="F37" s="33">
        <v>260848</v>
      </c>
      <c r="G37" s="34">
        <v>52683</v>
      </c>
      <c r="H37" s="33">
        <v>38516</v>
      </c>
      <c r="I37" s="33">
        <v>28959</v>
      </c>
      <c r="J37" s="33"/>
      <c r="K37" s="33">
        <v>11536</v>
      </c>
      <c r="L37" s="33"/>
      <c r="M37" s="67">
        <v>148479</v>
      </c>
      <c r="O37" t="s">
        <v>68</v>
      </c>
    </row>
    <row r="38" spans="1:15" ht="11.25" customHeight="1">
      <c r="A38" s="28" t="s">
        <v>69</v>
      </c>
      <c r="B38" s="33">
        <v>215615</v>
      </c>
      <c r="C38" s="33">
        <v>87209</v>
      </c>
      <c r="D38" s="33">
        <v>133977</v>
      </c>
      <c r="E38" s="33">
        <v>78260</v>
      </c>
      <c r="F38" s="33">
        <v>68025</v>
      </c>
      <c r="G38" s="34">
        <v>10698</v>
      </c>
      <c r="H38" s="33">
        <v>9881</v>
      </c>
      <c r="I38" s="33">
        <v>10912</v>
      </c>
      <c r="J38" s="33"/>
      <c r="K38" s="33">
        <v>2561</v>
      </c>
      <c r="L38" s="33"/>
      <c r="M38" s="42"/>
      <c r="O38" t="s">
        <v>69</v>
      </c>
    </row>
    <row r="39" spans="1:15" ht="11.25" customHeight="1">
      <c r="A39" s="28" t="s">
        <v>70</v>
      </c>
      <c r="B39" s="33">
        <v>134765</v>
      </c>
      <c r="C39" s="33">
        <v>50172</v>
      </c>
      <c r="D39" s="33">
        <v>88870</v>
      </c>
      <c r="E39" s="33">
        <v>72982</v>
      </c>
      <c r="F39" s="33">
        <v>45569</v>
      </c>
      <c r="G39" s="34">
        <v>6401</v>
      </c>
      <c r="H39" s="33">
        <v>4784</v>
      </c>
      <c r="I39" s="33">
        <v>4323</v>
      </c>
      <c r="J39" s="33"/>
      <c r="K39" s="33">
        <v>1874</v>
      </c>
      <c r="L39" s="33"/>
      <c r="M39" s="43"/>
      <c r="O39" t="s">
        <v>70</v>
      </c>
    </row>
    <row r="40" spans="1:15" ht="11.25" customHeight="1">
      <c r="A40" s="28" t="s">
        <v>48</v>
      </c>
      <c r="B40" s="33">
        <v>2442006</v>
      </c>
      <c r="C40" s="33">
        <v>1047361</v>
      </c>
      <c r="D40" s="33">
        <v>2202932</v>
      </c>
      <c r="E40" s="33">
        <v>1236217</v>
      </c>
      <c r="F40" s="33">
        <v>1084154</v>
      </c>
      <c r="G40" s="34">
        <v>175279</v>
      </c>
      <c r="H40" s="33">
        <v>124494</v>
      </c>
      <c r="I40" s="33">
        <v>97398</v>
      </c>
      <c r="J40" s="33"/>
      <c r="K40" s="33">
        <v>35830</v>
      </c>
      <c r="L40" s="33"/>
      <c r="M40" s="70">
        <f>SUM(M35:M39)</f>
        <v>204223</v>
      </c>
      <c r="O40" t="s">
        <v>48</v>
      </c>
    </row>
    <row r="41" spans="1:15" ht="11.25" customHeight="1">
      <c r="A41" s="24" t="s">
        <v>71</v>
      </c>
      <c r="B41" s="31">
        <v>97057</v>
      </c>
      <c r="C41" s="31">
        <v>54948</v>
      </c>
      <c r="D41" s="31">
        <v>22891</v>
      </c>
      <c r="E41" s="31">
        <v>43692</v>
      </c>
      <c r="F41" s="31">
        <v>22596</v>
      </c>
      <c r="G41" s="32">
        <v>4906</v>
      </c>
      <c r="H41" s="31">
        <v>3924</v>
      </c>
      <c r="I41" s="31"/>
      <c r="J41" s="31"/>
      <c r="K41" s="31">
        <v>1506</v>
      </c>
      <c r="L41" s="31"/>
      <c r="M41" s="42"/>
      <c r="O41" t="s">
        <v>71</v>
      </c>
    </row>
    <row r="42" spans="1:15" ht="11.25" customHeight="1">
      <c r="A42" s="28" t="s">
        <v>72</v>
      </c>
      <c r="B42" s="33">
        <v>139341</v>
      </c>
      <c r="C42" s="33">
        <v>55712</v>
      </c>
      <c r="D42" s="33">
        <v>32918</v>
      </c>
      <c r="E42" s="33">
        <v>50908</v>
      </c>
      <c r="F42" s="33">
        <v>32106</v>
      </c>
      <c r="G42" s="34">
        <v>6036</v>
      </c>
      <c r="H42" s="33">
        <v>14811</v>
      </c>
      <c r="I42" s="33"/>
      <c r="J42" s="33"/>
      <c r="K42" s="33">
        <v>2025</v>
      </c>
      <c r="L42" s="33"/>
      <c r="M42" s="42"/>
      <c r="O42" t="s">
        <v>72</v>
      </c>
    </row>
    <row r="43" spans="1:15" ht="11.25" customHeight="1">
      <c r="A43" s="28" t="s">
        <v>73</v>
      </c>
      <c r="B43" s="33">
        <v>257790</v>
      </c>
      <c r="C43" s="33">
        <v>131399</v>
      </c>
      <c r="D43" s="33">
        <v>115226</v>
      </c>
      <c r="E43" s="33">
        <v>139945</v>
      </c>
      <c r="F43" s="33">
        <v>72725</v>
      </c>
      <c r="G43" s="34">
        <v>42861</v>
      </c>
      <c r="H43" s="33">
        <v>10361</v>
      </c>
      <c r="I43" s="33"/>
      <c r="J43" s="33"/>
      <c r="K43" s="33">
        <v>4406</v>
      </c>
      <c r="L43" s="33"/>
      <c r="M43" s="42"/>
      <c r="O43" t="s">
        <v>73</v>
      </c>
    </row>
    <row r="44" spans="1:15" ht="11.25" customHeight="1">
      <c r="A44" s="28" t="s">
        <v>74</v>
      </c>
      <c r="B44" s="33">
        <v>415065</v>
      </c>
      <c r="C44" s="33">
        <v>192740</v>
      </c>
      <c r="D44" s="33">
        <v>154404</v>
      </c>
      <c r="E44" s="33">
        <v>182796</v>
      </c>
      <c r="F44" s="33">
        <v>107749</v>
      </c>
      <c r="G44" s="34">
        <v>44453</v>
      </c>
      <c r="H44" s="33">
        <v>27957</v>
      </c>
      <c r="I44" s="33"/>
      <c r="J44" s="33"/>
      <c r="K44" s="33">
        <v>6026</v>
      </c>
      <c r="L44" s="33"/>
      <c r="M44" s="67">
        <v>89756</v>
      </c>
      <c r="O44" t="s">
        <v>74</v>
      </c>
    </row>
    <row r="45" spans="1:15" ht="11.25" customHeight="1">
      <c r="A45" s="28" t="s">
        <v>75</v>
      </c>
      <c r="B45" s="33">
        <v>274650</v>
      </c>
      <c r="C45" s="33">
        <v>95020</v>
      </c>
      <c r="D45" s="33">
        <v>68867</v>
      </c>
      <c r="E45" s="33">
        <v>99551</v>
      </c>
      <c r="F45" s="33">
        <v>50048</v>
      </c>
      <c r="G45" s="34">
        <v>10760</v>
      </c>
      <c r="H45" s="33">
        <v>8296</v>
      </c>
      <c r="I45" s="33"/>
      <c r="J45" s="33"/>
      <c r="K45" s="33">
        <v>4052</v>
      </c>
      <c r="L45" s="33"/>
      <c r="M45" s="68">
        <v>14018</v>
      </c>
      <c r="O45" t="s">
        <v>75</v>
      </c>
    </row>
    <row r="46" spans="1:15" ht="11.25" customHeight="1">
      <c r="A46" s="28" t="s">
        <v>48</v>
      </c>
      <c r="B46" s="33">
        <v>1183903</v>
      </c>
      <c r="C46" s="33">
        <v>529819</v>
      </c>
      <c r="D46" s="33">
        <v>394306</v>
      </c>
      <c r="E46" s="33">
        <v>516892</v>
      </c>
      <c r="F46" s="33">
        <v>285224</v>
      </c>
      <c r="G46" s="34">
        <v>109016</v>
      </c>
      <c r="H46" s="33">
        <v>65349</v>
      </c>
      <c r="I46" s="33"/>
      <c r="J46" s="33"/>
      <c r="K46" s="33">
        <v>18015</v>
      </c>
      <c r="L46" s="33"/>
      <c r="M46" s="67">
        <f>SUM(M44:M45)</f>
        <v>103774</v>
      </c>
      <c r="O46" t="s">
        <v>48</v>
      </c>
    </row>
    <row r="47" spans="1:15" ht="11.25" customHeight="1">
      <c r="A47" s="24" t="s">
        <v>76</v>
      </c>
      <c r="B47" s="31">
        <v>98142</v>
      </c>
      <c r="C47" s="31">
        <v>62376</v>
      </c>
      <c r="D47" s="31">
        <v>41299</v>
      </c>
      <c r="E47" s="31">
        <v>50167</v>
      </c>
      <c r="F47" s="31">
        <v>30152</v>
      </c>
      <c r="G47" s="32">
        <v>5582</v>
      </c>
      <c r="H47" s="31">
        <v>3441</v>
      </c>
      <c r="I47" s="31"/>
      <c r="J47" s="31"/>
      <c r="K47" s="31">
        <v>3463</v>
      </c>
      <c r="L47" s="31"/>
      <c r="M47" s="42"/>
      <c r="O47" t="s">
        <v>76</v>
      </c>
    </row>
    <row r="48" spans="1:15" ht="11.25" customHeight="1">
      <c r="A48" s="28" t="s">
        <v>77</v>
      </c>
      <c r="B48" s="33">
        <v>154075</v>
      </c>
      <c r="C48" s="33">
        <v>92649</v>
      </c>
      <c r="D48" s="33">
        <v>41873</v>
      </c>
      <c r="E48" s="33">
        <v>58187</v>
      </c>
      <c r="F48" s="33">
        <v>27266</v>
      </c>
      <c r="G48" s="34">
        <v>7913</v>
      </c>
      <c r="H48" s="33">
        <v>15562</v>
      </c>
      <c r="I48" s="33"/>
      <c r="J48" s="33"/>
      <c r="K48" s="33">
        <v>2371</v>
      </c>
      <c r="L48" s="33"/>
      <c r="M48" s="42"/>
      <c r="O48" t="s">
        <v>77</v>
      </c>
    </row>
    <row r="49" spans="1:15" ht="11.25" customHeight="1">
      <c r="A49" s="28" t="s">
        <v>78</v>
      </c>
      <c r="B49" s="33">
        <v>201906</v>
      </c>
      <c r="C49" s="33">
        <v>113364</v>
      </c>
      <c r="D49" s="33">
        <v>90539</v>
      </c>
      <c r="E49" s="33">
        <v>87107</v>
      </c>
      <c r="F49" s="33">
        <v>39376</v>
      </c>
      <c r="G49" s="34">
        <v>25775</v>
      </c>
      <c r="H49" s="33">
        <v>8601</v>
      </c>
      <c r="I49" s="33"/>
      <c r="J49" s="33"/>
      <c r="K49" s="33">
        <v>3302</v>
      </c>
      <c r="L49" s="33"/>
      <c r="M49" s="67">
        <v>30277</v>
      </c>
      <c r="O49" t="s">
        <v>78</v>
      </c>
    </row>
    <row r="50" spans="1:15" ht="11.25" customHeight="1">
      <c r="A50" s="28" t="s">
        <v>79</v>
      </c>
      <c r="B50" s="33">
        <v>93062</v>
      </c>
      <c r="C50" s="33">
        <v>58414</v>
      </c>
      <c r="D50" s="33">
        <v>27171</v>
      </c>
      <c r="E50" s="33">
        <v>52315</v>
      </c>
      <c r="F50" s="33">
        <v>62054</v>
      </c>
      <c r="G50" s="34">
        <v>5245</v>
      </c>
      <c r="H50" s="33">
        <v>5653</v>
      </c>
      <c r="I50" s="33"/>
      <c r="J50" s="33"/>
      <c r="K50" s="33">
        <v>1626</v>
      </c>
      <c r="L50" s="33"/>
      <c r="M50" s="68">
        <v>3505</v>
      </c>
      <c r="O50" t="s">
        <v>79</v>
      </c>
    </row>
    <row r="51" spans="1:15" ht="11.25" customHeight="1">
      <c r="A51" s="28" t="s">
        <v>48</v>
      </c>
      <c r="B51" s="33">
        <v>547185</v>
      </c>
      <c r="C51" s="33">
        <v>326803</v>
      </c>
      <c r="D51" s="33">
        <v>200882</v>
      </c>
      <c r="E51" s="33">
        <v>247776</v>
      </c>
      <c r="F51" s="33">
        <v>158848</v>
      </c>
      <c r="G51" s="34">
        <v>44515</v>
      </c>
      <c r="H51" s="33">
        <v>33257</v>
      </c>
      <c r="I51" s="33"/>
      <c r="J51" s="33"/>
      <c r="K51" s="33">
        <v>10762</v>
      </c>
      <c r="L51" s="33"/>
      <c r="M51" s="67">
        <f>SUM(M49:M50)</f>
        <v>33782</v>
      </c>
      <c r="O51" t="s">
        <v>48</v>
      </c>
    </row>
    <row r="52" spans="1:15" ht="11.25" customHeight="1">
      <c r="A52" s="24" t="s">
        <v>80</v>
      </c>
      <c r="B52" s="31">
        <v>651790</v>
      </c>
      <c r="C52" s="31">
        <v>314357</v>
      </c>
      <c r="D52" s="31">
        <v>268430</v>
      </c>
      <c r="E52" s="31">
        <v>384611</v>
      </c>
      <c r="F52" s="31">
        <v>204164</v>
      </c>
      <c r="G52" s="32">
        <v>41289</v>
      </c>
      <c r="H52" s="31">
        <v>54015</v>
      </c>
      <c r="I52" s="31">
        <v>28575</v>
      </c>
      <c r="J52" s="31"/>
      <c r="K52" s="31">
        <v>11392</v>
      </c>
      <c r="L52" s="31"/>
      <c r="M52" s="67">
        <v>119645</v>
      </c>
      <c r="O52" t="s">
        <v>80</v>
      </c>
    </row>
    <row r="53" spans="1:15" ht="11.25" customHeight="1">
      <c r="A53" s="28" t="s">
        <v>81</v>
      </c>
      <c r="B53" s="33">
        <v>145049</v>
      </c>
      <c r="C53" s="33">
        <v>105062</v>
      </c>
      <c r="D53" s="33">
        <v>36478</v>
      </c>
      <c r="E53" s="33">
        <v>51466</v>
      </c>
      <c r="F53" s="33">
        <v>20939</v>
      </c>
      <c r="G53" s="34">
        <v>5453</v>
      </c>
      <c r="H53" s="33">
        <v>11432</v>
      </c>
      <c r="I53" s="33">
        <v>4362</v>
      </c>
      <c r="J53" s="33"/>
      <c r="K53" s="33">
        <v>2618</v>
      </c>
      <c r="L53" s="33"/>
      <c r="M53" s="42"/>
      <c r="O53" t="s">
        <v>81</v>
      </c>
    </row>
    <row r="54" spans="1:15" ht="11.25" customHeight="1">
      <c r="A54" s="28" t="s">
        <v>82</v>
      </c>
      <c r="B54" s="33">
        <v>193522</v>
      </c>
      <c r="C54" s="33">
        <v>128626</v>
      </c>
      <c r="D54" s="33">
        <v>61542</v>
      </c>
      <c r="E54" s="33">
        <v>102990</v>
      </c>
      <c r="F54" s="33">
        <v>42609</v>
      </c>
      <c r="G54" s="34">
        <v>10092</v>
      </c>
      <c r="H54" s="33">
        <v>16481</v>
      </c>
      <c r="I54" s="33">
        <v>12193</v>
      </c>
      <c r="J54" s="33"/>
      <c r="K54" s="33">
        <v>2830</v>
      </c>
      <c r="L54" s="33"/>
      <c r="M54" s="67">
        <v>2268</v>
      </c>
      <c r="O54" t="s">
        <v>82</v>
      </c>
    </row>
    <row r="55" spans="1:15" ht="11.25" customHeight="1">
      <c r="A55" s="28" t="s">
        <v>83</v>
      </c>
      <c r="B55" s="33">
        <v>264196</v>
      </c>
      <c r="C55" s="33">
        <v>100070</v>
      </c>
      <c r="D55" s="33">
        <v>105749</v>
      </c>
      <c r="E55" s="33">
        <v>127653</v>
      </c>
      <c r="F55" s="33">
        <v>57965</v>
      </c>
      <c r="G55" s="34">
        <v>15253</v>
      </c>
      <c r="H55" s="33">
        <v>22194</v>
      </c>
      <c r="I55" s="33">
        <v>11019</v>
      </c>
      <c r="J55" s="33"/>
      <c r="K55" s="33">
        <v>5181</v>
      </c>
      <c r="L55" s="33"/>
      <c r="M55" s="42"/>
      <c r="O55" t="s">
        <v>83</v>
      </c>
    </row>
    <row r="56" spans="1:15" ht="11.5" customHeight="1">
      <c r="A56" s="28" t="s">
        <v>84</v>
      </c>
      <c r="B56" s="33">
        <v>172437</v>
      </c>
      <c r="C56" s="33">
        <v>90920</v>
      </c>
      <c r="D56" s="33">
        <v>55586</v>
      </c>
      <c r="E56" s="33">
        <v>80688</v>
      </c>
      <c r="F56" s="33">
        <v>39940</v>
      </c>
      <c r="G56" s="34">
        <v>8662</v>
      </c>
      <c r="H56" s="33">
        <v>69082</v>
      </c>
      <c r="I56" s="33">
        <v>6871</v>
      </c>
      <c r="J56" s="33"/>
      <c r="K56" s="33">
        <v>3642</v>
      </c>
      <c r="L56" s="33"/>
      <c r="M56" s="42"/>
      <c r="O56" t="s">
        <v>84</v>
      </c>
    </row>
    <row r="57" spans="1:15" ht="11.25" customHeight="1">
      <c r="A57" s="28" t="s">
        <v>85</v>
      </c>
      <c r="B57" s="33">
        <v>172043</v>
      </c>
      <c r="C57" s="33">
        <v>55417</v>
      </c>
      <c r="D57" s="33">
        <v>54738</v>
      </c>
      <c r="E57" s="33">
        <v>80544</v>
      </c>
      <c r="F57" s="33">
        <v>37774</v>
      </c>
      <c r="G57" s="34">
        <v>15936</v>
      </c>
      <c r="H57" s="33">
        <v>24447</v>
      </c>
      <c r="I57" s="33">
        <v>5248</v>
      </c>
      <c r="J57" s="33"/>
      <c r="K57" s="33">
        <v>2116</v>
      </c>
      <c r="L57" s="33"/>
      <c r="M57" s="42"/>
      <c r="O57" t="s">
        <v>85</v>
      </c>
    </row>
    <row r="58" spans="1:15" ht="11.25" customHeight="1">
      <c r="A58" s="28" t="s">
        <v>86</v>
      </c>
      <c r="B58" s="33">
        <v>260780</v>
      </c>
      <c r="C58" s="33">
        <v>99976</v>
      </c>
      <c r="D58" s="33">
        <v>96244</v>
      </c>
      <c r="E58" s="33">
        <v>116846</v>
      </c>
      <c r="F58" s="33">
        <v>49352</v>
      </c>
      <c r="G58" s="34">
        <v>10869</v>
      </c>
      <c r="H58" s="33">
        <v>27579</v>
      </c>
      <c r="I58" s="33">
        <v>8102</v>
      </c>
      <c r="J58" s="33"/>
      <c r="K58" s="33">
        <v>5165</v>
      </c>
      <c r="L58" s="33"/>
      <c r="M58" s="67">
        <v>79003</v>
      </c>
      <c r="O58" t="s">
        <v>86</v>
      </c>
    </row>
    <row r="59" spans="1:15" ht="11.25" customHeight="1">
      <c r="A59" s="28" t="s">
        <v>87</v>
      </c>
      <c r="B59" s="33">
        <v>141447</v>
      </c>
      <c r="C59" s="33">
        <v>49665</v>
      </c>
      <c r="D59" s="33">
        <v>77262</v>
      </c>
      <c r="E59" s="33">
        <v>88626</v>
      </c>
      <c r="F59" s="33">
        <v>79711</v>
      </c>
      <c r="G59" s="34">
        <v>6411</v>
      </c>
      <c r="H59" s="33">
        <v>81705</v>
      </c>
      <c r="I59" s="33">
        <v>28525</v>
      </c>
      <c r="J59" s="33"/>
      <c r="K59" s="33">
        <v>4355</v>
      </c>
      <c r="L59" s="33"/>
      <c r="M59" s="68">
        <v>71227</v>
      </c>
      <c r="O59" t="s">
        <v>87</v>
      </c>
    </row>
    <row r="60" spans="1:15" ht="11.25" customHeight="1">
      <c r="A60" s="28" t="s">
        <v>48</v>
      </c>
      <c r="B60" s="33">
        <v>2001264</v>
      </c>
      <c r="C60" s="33">
        <v>944093</v>
      </c>
      <c r="D60" s="33">
        <v>756029</v>
      </c>
      <c r="E60" s="33">
        <v>1033424</v>
      </c>
      <c r="F60" s="33">
        <v>532454</v>
      </c>
      <c r="G60" s="34">
        <v>113965</v>
      </c>
      <c r="H60" s="33">
        <v>306935</v>
      </c>
      <c r="I60" s="33">
        <v>104895</v>
      </c>
      <c r="J60" s="33"/>
      <c r="K60" s="33">
        <v>37299</v>
      </c>
      <c r="L60" s="33"/>
      <c r="M60" s="68">
        <f>SUM(M52:M59)</f>
        <v>272143</v>
      </c>
      <c r="O60" t="s">
        <v>48</v>
      </c>
    </row>
    <row r="61" spans="1:15" ht="16" customHeight="1">
      <c r="A61" s="35" t="s">
        <v>16</v>
      </c>
      <c r="B61" s="36">
        <v>17658916</v>
      </c>
      <c r="C61" s="36">
        <v>9775991</v>
      </c>
      <c r="D61" s="36">
        <v>8382699</v>
      </c>
      <c r="E61" s="36">
        <v>7314236</v>
      </c>
      <c r="F61" s="36">
        <v>6062962</v>
      </c>
      <c r="G61" s="37">
        <v>1414919</v>
      </c>
      <c r="H61" s="36">
        <v>1314441</v>
      </c>
      <c r="I61" s="36">
        <v>1028721</v>
      </c>
      <c r="J61" s="36">
        <v>16597</v>
      </c>
      <c r="K61" s="36">
        <v>260111</v>
      </c>
      <c r="L61" s="36">
        <v>104854</v>
      </c>
      <c r="O61" t="s">
        <v>16</v>
      </c>
    </row>
  </sheetData>
  <phoneticPr fontId="2"/>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477"/>
  <sheetViews>
    <sheetView topLeftCell="A433" workbookViewId="0">
      <selection activeCell="D454" sqref="D454"/>
    </sheetView>
  </sheetViews>
  <sheetFormatPr baseColWidth="10" defaultColWidth="8.83203125" defaultRowHeight="14"/>
  <cols>
    <col min="1" max="1" width="12.1640625" style="4" customWidth="1"/>
    <col min="2" max="2" width="10.6640625" style="4" bestFit="1" customWidth="1"/>
    <col min="3" max="8" width="9.6640625" style="4" bestFit="1" customWidth="1"/>
    <col min="9" max="9" width="11.83203125" style="4" customWidth="1"/>
    <col min="10" max="10" width="10.33203125" style="4" customWidth="1"/>
    <col min="11" max="11" width="10.6640625" style="4" customWidth="1"/>
    <col min="12" max="12" width="10.83203125" style="4" customWidth="1"/>
    <col min="13" max="13" width="11" style="4" customWidth="1"/>
    <col min="14" max="14" width="14.5" style="4" customWidth="1"/>
    <col min="15" max="15" width="12.5" style="4" customWidth="1"/>
    <col min="16" max="16" width="10.33203125" customWidth="1"/>
    <col min="17" max="17" width="9.83203125" customWidth="1"/>
    <col min="18" max="18" width="11.1640625" customWidth="1"/>
    <col min="19" max="19" width="9.83203125" customWidth="1"/>
  </cols>
  <sheetData>
    <row r="1" spans="1:34" s="2" customFormat="1">
      <c r="A1" s="3" t="s">
        <v>0</v>
      </c>
      <c r="B1" s="3"/>
      <c r="C1" s="3"/>
      <c r="D1" s="3"/>
      <c r="E1" s="3"/>
      <c r="F1" s="3"/>
      <c r="G1" s="3"/>
      <c r="H1" s="3"/>
      <c r="I1" s="3"/>
      <c r="J1" s="3"/>
      <c r="K1" s="3"/>
      <c r="L1" s="3"/>
      <c r="M1" s="3"/>
      <c r="N1" s="3"/>
      <c r="O1" s="3"/>
      <c r="P1" s="1"/>
      <c r="Q1" s="1"/>
      <c r="R1" s="1"/>
    </row>
    <row r="2" spans="1:34" s="2" customFormat="1">
      <c r="A2" s="3" t="s">
        <v>1</v>
      </c>
      <c r="B2" s="3"/>
      <c r="C2" s="3"/>
      <c r="D2" s="3"/>
      <c r="E2" s="3"/>
      <c r="F2" s="3"/>
      <c r="G2" s="3"/>
      <c r="H2" s="3"/>
      <c r="I2" s="3"/>
      <c r="J2" s="3"/>
      <c r="K2" s="3"/>
      <c r="L2" s="3"/>
      <c r="M2" s="3"/>
      <c r="N2" s="3"/>
      <c r="O2" s="3"/>
      <c r="P2" s="1"/>
      <c r="Q2" s="1"/>
      <c r="R2" s="1"/>
    </row>
    <row r="3" spans="1:34" s="2" customFormat="1">
      <c r="A3" s="3" t="s">
        <v>2</v>
      </c>
      <c r="B3" s="3"/>
      <c r="C3" s="3"/>
      <c r="D3" s="3"/>
      <c r="E3" s="3"/>
      <c r="F3" s="3"/>
      <c r="G3" s="3"/>
      <c r="H3" s="3"/>
      <c r="I3" s="3"/>
      <c r="J3" s="3"/>
      <c r="K3" s="3"/>
      <c r="L3" s="3"/>
      <c r="M3" s="3"/>
      <c r="N3" s="3"/>
      <c r="O3" s="3"/>
      <c r="P3" s="1"/>
      <c r="Q3" s="1"/>
      <c r="R3" s="1"/>
    </row>
    <row r="4" spans="1:34" s="2" customFormat="1">
      <c r="A4" s="5" t="s">
        <v>158</v>
      </c>
      <c r="B4" s="3"/>
      <c r="C4" s="3"/>
      <c r="D4" s="3"/>
      <c r="E4" s="3"/>
      <c r="F4" s="3"/>
      <c r="G4" s="3"/>
      <c r="H4" s="3"/>
      <c r="I4" s="3"/>
      <c r="J4" s="3"/>
      <c r="K4" s="3"/>
      <c r="L4" s="3"/>
      <c r="M4" s="3"/>
      <c r="N4" s="3"/>
      <c r="O4" s="3"/>
      <c r="P4" s="1"/>
      <c r="Q4" s="1"/>
      <c r="R4" s="1"/>
    </row>
    <row r="5" spans="1:34" s="2" customFormat="1">
      <c r="A5" s="3" t="s">
        <v>157</v>
      </c>
      <c r="B5" s="3"/>
    </row>
    <row r="6" spans="1:34" s="2" customFormat="1">
      <c r="A6" s="3" t="s">
        <v>156</v>
      </c>
      <c r="B6" s="3"/>
    </row>
    <row r="7" spans="1:34" s="2" customFormat="1">
      <c r="A7" s="3"/>
      <c r="B7" s="3"/>
    </row>
    <row r="8" spans="1:34">
      <c r="A8" s="3" t="s">
        <v>159</v>
      </c>
      <c r="C8" s="16" t="s">
        <v>134</v>
      </c>
      <c r="D8" s="16" t="s">
        <v>136</v>
      </c>
      <c r="E8" s="16" t="s">
        <v>147</v>
      </c>
      <c r="F8" s="16" t="s">
        <v>128</v>
      </c>
      <c r="G8" s="16" t="s">
        <v>138</v>
      </c>
      <c r="H8" s="16" t="s">
        <v>151</v>
      </c>
      <c r="I8" s="16" t="s">
        <v>120</v>
      </c>
      <c r="J8" s="16" t="s">
        <v>144</v>
      </c>
      <c r="K8" s="16" t="s">
        <v>153</v>
      </c>
      <c r="L8" s="16" t="s">
        <v>149</v>
      </c>
      <c r="M8" s="16" t="s">
        <v>132</v>
      </c>
      <c r="N8" s="16" t="s">
        <v>130</v>
      </c>
      <c r="O8" s="16" t="s">
        <v>126</v>
      </c>
      <c r="P8" s="16" t="s">
        <v>142</v>
      </c>
      <c r="Q8" s="16" t="s">
        <v>140</v>
      </c>
      <c r="R8" s="16" t="s">
        <v>146</v>
      </c>
    </row>
    <row r="9" spans="1:34" s="2" customFormat="1">
      <c r="A9" s="5"/>
      <c r="B9" s="5"/>
      <c r="C9" s="16" t="s">
        <v>135</v>
      </c>
      <c r="D9" s="16" t="s">
        <v>137</v>
      </c>
      <c r="E9" s="16" t="s">
        <v>148</v>
      </c>
      <c r="F9" s="16" t="s">
        <v>129</v>
      </c>
      <c r="G9" s="16" t="s">
        <v>139</v>
      </c>
      <c r="H9" s="16" t="s">
        <v>152</v>
      </c>
      <c r="I9" s="16" t="s">
        <v>121</v>
      </c>
      <c r="J9" s="16" t="s">
        <v>145</v>
      </c>
      <c r="K9" s="16" t="s">
        <v>154</v>
      </c>
      <c r="L9" s="16" t="s">
        <v>150</v>
      </c>
      <c r="M9" s="16" t="s">
        <v>133</v>
      </c>
      <c r="N9" s="16" t="s">
        <v>131</v>
      </c>
      <c r="O9" s="16" t="s">
        <v>127</v>
      </c>
      <c r="P9" s="16" t="s">
        <v>143</v>
      </c>
      <c r="Q9" s="16" t="s">
        <v>141</v>
      </c>
      <c r="R9" s="16" t="s">
        <v>145</v>
      </c>
    </row>
    <row r="10" spans="1:34" s="13" customFormat="1">
      <c r="A10" s="5"/>
      <c r="B10" s="5"/>
      <c r="C10" s="16">
        <v>100636</v>
      </c>
      <c r="D10" s="16">
        <v>91063</v>
      </c>
      <c r="E10" s="16">
        <v>89756</v>
      </c>
      <c r="F10" s="16">
        <v>88393</v>
      </c>
      <c r="G10" s="16">
        <v>85117</v>
      </c>
      <c r="H10" s="16">
        <v>79003</v>
      </c>
      <c r="I10" s="16">
        <v>78384</v>
      </c>
      <c r="J10" s="16">
        <v>77654</v>
      </c>
      <c r="K10" s="16">
        <v>71227</v>
      </c>
      <c r="L10" s="16">
        <v>59712</v>
      </c>
      <c r="M10" s="16">
        <v>54530</v>
      </c>
      <c r="N10" s="16">
        <v>51627</v>
      </c>
      <c r="O10" s="16">
        <v>46922</v>
      </c>
      <c r="P10" s="16">
        <v>45702</v>
      </c>
      <c r="Q10" s="16">
        <v>44103</v>
      </c>
      <c r="R10" s="16">
        <v>42664</v>
      </c>
    </row>
    <row r="11" spans="1:34" s="2" customFormat="1">
      <c r="A11" s="3"/>
      <c r="B11" s="3"/>
      <c r="C11" s="3"/>
      <c r="D11" s="3"/>
      <c r="E11" s="3"/>
      <c r="F11" s="3"/>
      <c r="G11" s="3"/>
      <c r="H11" s="3"/>
      <c r="I11" s="3"/>
      <c r="J11" s="3"/>
      <c r="K11" s="3"/>
      <c r="L11" s="3"/>
      <c r="M11" s="19"/>
      <c r="N11" s="3"/>
      <c r="O11" s="3"/>
      <c r="P11" s="1"/>
      <c r="Q11" s="1"/>
      <c r="R11" s="1"/>
    </row>
    <row r="12" spans="1:34" s="2" customFormat="1">
      <c r="A12" s="3"/>
      <c r="B12" s="6" t="s">
        <v>3</v>
      </c>
      <c r="C12" s="6" t="s">
        <v>4</v>
      </c>
      <c r="D12" s="6" t="s">
        <v>5</v>
      </c>
      <c r="E12" s="6" t="s">
        <v>6</v>
      </c>
      <c r="F12" s="6" t="s">
        <v>7</v>
      </c>
      <c r="G12" s="6" t="s">
        <v>8</v>
      </c>
      <c r="H12" s="6" t="s">
        <v>9</v>
      </c>
      <c r="I12" s="6" t="s">
        <v>10</v>
      </c>
      <c r="J12" s="6" t="s">
        <v>11</v>
      </c>
      <c r="K12" s="6" t="s">
        <v>12</v>
      </c>
      <c r="L12" s="6" t="s">
        <v>13</v>
      </c>
      <c r="M12" s="16" t="s">
        <v>134</v>
      </c>
      <c r="N12" s="16" t="s">
        <v>136</v>
      </c>
      <c r="O12" s="16" t="s">
        <v>147</v>
      </c>
      <c r="P12" s="16" t="s">
        <v>128</v>
      </c>
      <c r="Q12" s="16" t="s">
        <v>138</v>
      </c>
      <c r="R12" s="16" t="s">
        <v>151</v>
      </c>
      <c r="S12" s="16" t="s">
        <v>120</v>
      </c>
      <c r="T12" s="16" t="s">
        <v>144</v>
      </c>
      <c r="U12" s="16" t="s">
        <v>153</v>
      </c>
      <c r="V12" s="16" t="s">
        <v>149</v>
      </c>
      <c r="W12" s="16" t="s">
        <v>132</v>
      </c>
      <c r="X12" s="16" t="s">
        <v>130</v>
      </c>
      <c r="Y12" s="16" t="s">
        <v>126</v>
      </c>
      <c r="Z12" s="16" t="s">
        <v>142</v>
      </c>
      <c r="AA12" s="16" t="s">
        <v>140</v>
      </c>
      <c r="AB12" s="16" t="s">
        <v>146</v>
      </c>
      <c r="AC12" s="3" t="s">
        <v>39</v>
      </c>
      <c r="AD12" s="6" t="s">
        <v>14</v>
      </c>
      <c r="AE12" s="1"/>
      <c r="AF12" s="1"/>
      <c r="AG12" s="1"/>
    </row>
    <row r="13" spans="1:34" s="2" customFormat="1">
      <c r="A13" s="5" t="s">
        <v>28</v>
      </c>
      <c r="B13" s="7">
        <v>17658916</v>
      </c>
      <c r="C13" s="7">
        <v>9775991</v>
      </c>
      <c r="D13" s="7">
        <v>8382699</v>
      </c>
      <c r="E13" s="7">
        <v>7314236</v>
      </c>
      <c r="F13" s="7">
        <v>6062962</v>
      </c>
      <c r="G13" s="7">
        <v>1414919</v>
      </c>
      <c r="H13" s="8">
        <v>1314441</v>
      </c>
      <c r="I13" s="8">
        <v>1028721</v>
      </c>
      <c r="J13" s="7">
        <v>16597</v>
      </c>
      <c r="K13" s="7">
        <v>260111</v>
      </c>
      <c r="L13" s="7">
        <v>104854</v>
      </c>
      <c r="M13" s="16" t="s">
        <v>135</v>
      </c>
      <c r="N13" s="16" t="s">
        <v>137</v>
      </c>
      <c r="O13" s="16" t="s">
        <v>148</v>
      </c>
      <c r="P13" s="16" t="s">
        <v>129</v>
      </c>
      <c r="Q13" s="16" t="s">
        <v>139</v>
      </c>
      <c r="R13" s="16" t="s">
        <v>152</v>
      </c>
      <c r="S13" s="16" t="s">
        <v>121</v>
      </c>
      <c r="T13" s="16" t="s">
        <v>145</v>
      </c>
      <c r="U13" s="16" t="s">
        <v>154</v>
      </c>
      <c r="V13" s="16" t="s">
        <v>150</v>
      </c>
      <c r="W13" s="16" t="s">
        <v>133</v>
      </c>
      <c r="X13" s="16" t="s">
        <v>131</v>
      </c>
      <c r="Y13" s="16" t="s">
        <v>127</v>
      </c>
      <c r="Z13" s="16" t="s">
        <v>143</v>
      </c>
      <c r="AA13" s="16" t="s">
        <v>141</v>
      </c>
      <c r="AB13" s="16" t="s">
        <v>145</v>
      </c>
      <c r="AC13" s="19">
        <v>1511242.152</v>
      </c>
      <c r="AD13" s="7">
        <v>54845689.152000003</v>
      </c>
      <c r="AE13" s="1"/>
      <c r="AF13" s="1"/>
      <c r="AG13" s="1"/>
    </row>
    <row r="14" spans="1:34" s="2" customFormat="1">
      <c r="A14" s="3" t="s">
        <v>122</v>
      </c>
      <c r="B14" s="9">
        <v>0.32197454846560258</v>
      </c>
      <c r="C14" s="9">
        <v>0.17824538539221743</v>
      </c>
      <c r="D14" s="9">
        <v>0.15284152919964389</v>
      </c>
      <c r="E14" s="9">
        <v>0.13336027157447577</v>
      </c>
      <c r="F14" s="9">
        <v>0.11054582582045845</v>
      </c>
      <c r="G14" s="9">
        <v>2.5798180711681395E-2</v>
      </c>
      <c r="H14" s="10">
        <v>2.3966167994664857E-2</v>
      </c>
      <c r="I14" s="10">
        <v>1.8756642790083104E-2</v>
      </c>
      <c r="J14" s="9">
        <v>3.0261266211830935E-4</v>
      </c>
      <c r="K14" s="9">
        <v>4.7425969847716791E-3</v>
      </c>
      <c r="L14" s="9">
        <v>1.9118002093000666E-3</v>
      </c>
      <c r="M14" s="76">
        <v>1.8348935268384754E-3</v>
      </c>
      <c r="N14" s="76">
        <v>1.6603492709814788E-3</v>
      </c>
      <c r="O14" s="76">
        <v>1.6365187745430482E-3</v>
      </c>
      <c r="P14" s="76">
        <v>1.6116672315854503E-3</v>
      </c>
      <c r="Q14" s="76">
        <v>1.5519360102141432E-3</v>
      </c>
      <c r="R14" s="76">
        <v>1.4404596098893047E-3</v>
      </c>
      <c r="S14" s="76">
        <v>1.4291733992577911E-3</v>
      </c>
      <c r="T14" s="76">
        <v>1.4158633285614986E-3</v>
      </c>
      <c r="U14" s="76">
        <v>1.2986800075134553E-3</v>
      </c>
      <c r="V14" s="76">
        <v>1.0887273170096094E-3</v>
      </c>
      <c r="W14" s="76">
        <v>9.9424404803948952E-4</v>
      </c>
      <c r="X14" s="76">
        <v>9.4131372580478134E-4</v>
      </c>
      <c r="Y14" s="76">
        <v>8.5552758522114295E-4</v>
      </c>
      <c r="Z14" s="76">
        <v>8.3328335748213372E-4</v>
      </c>
      <c r="AA14" s="76">
        <v>8.0412883276518622E-4</v>
      </c>
      <c r="AB14" s="76">
        <v>7.7789158381728917E-4</v>
      </c>
      <c r="AC14" s="77">
        <v>2.7554438194982385E-2</v>
      </c>
      <c r="AD14" s="9"/>
      <c r="AE14" s="9"/>
      <c r="AF14" s="1"/>
      <c r="AG14" s="1"/>
      <c r="AH14" s="1"/>
    </row>
    <row r="15" spans="1:34" s="2" customFormat="1">
      <c r="A15" s="16" t="s">
        <v>38</v>
      </c>
      <c r="B15" s="9">
        <v>149.71816503650521</v>
      </c>
      <c r="C15" s="9">
        <v>82.8841042073811</v>
      </c>
      <c r="D15" s="9">
        <v>71.071311077834409</v>
      </c>
      <c r="E15" s="9">
        <v>62.012526282131233</v>
      </c>
      <c r="F15" s="9">
        <v>51.403809006513178</v>
      </c>
      <c r="G15" s="9">
        <v>11.996154030931848</v>
      </c>
      <c r="H15" s="10">
        <v>11.144268117519159</v>
      </c>
      <c r="I15" s="10">
        <v>8.7218388973886434</v>
      </c>
      <c r="J15" s="9">
        <v>0.14071488788501385</v>
      </c>
      <c r="K15" s="9">
        <v>2.2053075979188308</v>
      </c>
      <c r="L15" s="9">
        <v>0.88898709732453096</v>
      </c>
      <c r="M15" s="76">
        <v>0.85322548997989101</v>
      </c>
      <c r="N15" s="76">
        <v>0.77206241100638762</v>
      </c>
      <c r="O15" s="76">
        <v>0.7609812301625174</v>
      </c>
      <c r="P15" s="76">
        <v>0.74942526268723442</v>
      </c>
      <c r="Q15" s="76">
        <v>0.72165024474957662</v>
      </c>
      <c r="R15" s="76">
        <v>0.66981371859852668</v>
      </c>
      <c r="S15" s="76">
        <v>0.66456563065487284</v>
      </c>
      <c r="T15" s="76">
        <v>0.65837644778109683</v>
      </c>
      <c r="U15" s="76">
        <v>0.60388620349375677</v>
      </c>
      <c r="V15" s="76">
        <v>0.50625820240946839</v>
      </c>
      <c r="W15" s="76">
        <v>0.46232348233836262</v>
      </c>
      <c r="X15" s="76">
        <v>0.4377108824992233</v>
      </c>
      <c r="Y15" s="76">
        <v>0.3978203271278315</v>
      </c>
      <c r="Z15" s="76">
        <v>0.38747676122919217</v>
      </c>
      <c r="AA15" s="76">
        <v>0.37391990723581159</v>
      </c>
      <c r="AB15" s="76">
        <v>0.36171958647503949</v>
      </c>
      <c r="AC15" s="77">
        <v>12.81281376066681</v>
      </c>
      <c r="AE15" s="78"/>
    </row>
    <row r="16" spans="1:34" s="22" customFormat="1">
      <c r="A16" s="16" t="s">
        <v>38</v>
      </c>
      <c r="B16" s="20">
        <v>149</v>
      </c>
      <c r="C16" s="20">
        <v>82</v>
      </c>
      <c r="D16" s="20">
        <v>71</v>
      </c>
      <c r="E16" s="20">
        <v>62</v>
      </c>
      <c r="F16" s="20">
        <v>51</v>
      </c>
      <c r="G16" s="20">
        <v>12</v>
      </c>
      <c r="H16" s="14">
        <v>11</v>
      </c>
      <c r="I16" s="14">
        <v>8</v>
      </c>
      <c r="J16" s="20"/>
      <c r="K16" s="20">
        <v>2</v>
      </c>
      <c r="L16" s="20"/>
      <c r="M16" s="20"/>
      <c r="N16" s="20"/>
      <c r="O16" s="20"/>
      <c r="P16" s="21"/>
      <c r="Q16" s="21"/>
      <c r="R16" s="21"/>
      <c r="AD16" s="22">
        <f>SUM(B16:AC16)</f>
        <v>448</v>
      </c>
    </row>
    <row r="17" spans="1:30" s="22" customFormat="1">
      <c r="A17" s="16" t="s">
        <v>38</v>
      </c>
      <c r="B17" s="20">
        <v>1</v>
      </c>
      <c r="C17" s="20">
        <v>1</v>
      </c>
      <c r="D17" s="20"/>
      <c r="E17" s="20"/>
      <c r="F17" s="20">
        <v>1</v>
      </c>
      <c r="G17" s="20"/>
      <c r="H17" s="14"/>
      <c r="I17" s="14">
        <v>1</v>
      </c>
      <c r="J17" s="20"/>
      <c r="K17" s="20"/>
      <c r="L17" s="20">
        <v>1</v>
      </c>
      <c r="M17" s="20">
        <v>1</v>
      </c>
      <c r="N17" s="20">
        <v>1</v>
      </c>
      <c r="O17" s="20">
        <v>1</v>
      </c>
      <c r="P17" s="21">
        <v>1</v>
      </c>
      <c r="Q17" s="21">
        <v>1</v>
      </c>
      <c r="R17" s="21">
        <v>1</v>
      </c>
      <c r="S17" s="22">
        <v>1</v>
      </c>
      <c r="T17" s="22">
        <v>1</v>
      </c>
      <c r="U17" s="22">
        <v>1</v>
      </c>
      <c r="V17" s="22">
        <v>1</v>
      </c>
      <c r="W17" s="22">
        <v>1</v>
      </c>
      <c r="X17" s="22">
        <v>1</v>
      </c>
      <c r="AD17" s="22">
        <f>SUM(B17:AC17)</f>
        <v>17</v>
      </c>
    </row>
    <row r="18" spans="1:30" s="22" customFormat="1">
      <c r="A18" s="20" t="s">
        <v>125</v>
      </c>
      <c r="B18" s="20">
        <f t="shared" ref="B18:I18" si="0">SUM(B16:B17)</f>
        <v>150</v>
      </c>
      <c r="C18" s="20">
        <f t="shared" si="0"/>
        <v>83</v>
      </c>
      <c r="D18" s="20">
        <f t="shared" si="0"/>
        <v>71</v>
      </c>
      <c r="E18" s="20">
        <f t="shared" si="0"/>
        <v>62</v>
      </c>
      <c r="F18" s="20">
        <f t="shared" si="0"/>
        <v>52</v>
      </c>
      <c r="G18" s="20">
        <f t="shared" si="0"/>
        <v>12</v>
      </c>
      <c r="H18" s="14">
        <f t="shared" si="0"/>
        <v>11</v>
      </c>
      <c r="I18" s="14">
        <f t="shared" si="0"/>
        <v>9</v>
      </c>
      <c r="J18" s="20"/>
      <c r="K18" s="20">
        <f t="shared" ref="K18:X18" si="1">SUM(K16:K17)</f>
        <v>2</v>
      </c>
      <c r="L18" s="20">
        <f t="shared" si="1"/>
        <v>1</v>
      </c>
      <c r="M18" s="20">
        <f t="shared" si="1"/>
        <v>1</v>
      </c>
      <c r="N18" s="20">
        <f t="shared" si="1"/>
        <v>1</v>
      </c>
      <c r="O18" s="20">
        <f t="shared" si="1"/>
        <v>1</v>
      </c>
      <c r="P18" s="21">
        <f t="shared" si="1"/>
        <v>1</v>
      </c>
      <c r="Q18" s="21">
        <f t="shared" si="1"/>
        <v>1</v>
      </c>
      <c r="R18" s="21">
        <f t="shared" si="1"/>
        <v>1</v>
      </c>
      <c r="S18" s="22">
        <f t="shared" si="1"/>
        <v>1</v>
      </c>
      <c r="T18" s="22">
        <f t="shared" si="1"/>
        <v>1</v>
      </c>
      <c r="U18" s="22">
        <f t="shared" si="1"/>
        <v>1</v>
      </c>
      <c r="V18" s="22">
        <f t="shared" si="1"/>
        <v>1</v>
      </c>
      <c r="W18" s="22">
        <f t="shared" si="1"/>
        <v>1</v>
      </c>
      <c r="X18" s="22">
        <f t="shared" si="1"/>
        <v>1</v>
      </c>
      <c r="AD18" s="22">
        <f>SUM(B18:AC18)</f>
        <v>465</v>
      </c>
    </row>
    <row r="19" spans="1:30" s="2" customFormat="1">
      <c r="A19" s="3"/>
      <c r="B19" s="9"/>
      <c r="C19" s="9"/>
      <c r="D19" s="9"/>
      <c r="E19" s="9"/>
      <c r="F19" s="9"/>
      <c r="G19" s="9"/>
      <c r="H19" s="10"/>
      <c r="I19" s="10"/>
      <c r="J19" s="9"/>
      <c r="K19" s="9"/>
      <c r="L19" s="9"/>
      <c r="M19" s="9"/>
      <c r="N19" s="9"/>
      <c r="O19" s="9"/>
      <c r="P19" s="1"/>
      <c r="Q19" s="1"/>
      <c r="R19" s="1"/>
    </row>
    <row r="20" spans="1:30" s="2" customFormat="1">
      <c r="A20" s="3"/>
      <c r="B20" s="9"/>
      <c r="C20" s="9"/>
      <c r="D20" s="9"/>
      <c r="E20" s="9"/>
      <c r="F20" s="9"/>
      <c r="G20" s="9"/>
      <c r="H20" s="10"/>
      <c r="I20" s="10"/>
      <c r="J20" s="9"/>
      <c r="K20" s="9"/>
      <c r="L20" s="9"/>
      <c r="M20" s="9"/>
      <c r="N20" s="9"/>
      <c r="O20" s="9"/>
      <c r="P20" s="1"/>
      <c r="Q20" s="1"/>
      <c r="R20" s="1"/>
    </row>
    <row r="21" spans="1:30">
      <c r="A21" s="16"/>
      <c r="B21" s="16" t="s">
        <v>30</v>
      </c>
      <c r="C21" s="16" t="s">
        <v>4</v>
      </c>
      <c r="D21" s="16" t="s">
        <v>31</v>
      </c>
      <c r="E21" s="16" t="s">
        <v>6</v>
      </c>
      <c r="F21" s="16" t="s">
        <v>32</v>
      </c>
      <c r="G21" s="16" t="s">
        <v>33</v>
      </c>
      <c r="H21" s="16" t="s">
        <v>34</v>
      </c>
      <c r="I21" s="16" t="s">
        <v>10</v>
      </c>
      <c r="J21" s="16" t="s">
        <v>35</v>
      </c>
      <c r="K21" s="16" t="s">
        <v>36</v>
      </c>
      <c r="L21" s="16" t="s">
        <v>37</v>
      </c>
      <c r="M21" s="16" t="s">
        <v>126</v>
      </c>
      <c r="N21" s="16" t="s">
        <v>123</v>
      </c>
      <c r="O21" s="16"/>
    </row>
    <row r="22" spans="1:30">
      <c r="A22" s="16" t="s">
        <v>17</v>
      </c>
      <c r="B22" s="16">
        <v>744748</v>
      </c>
      <c r="C22" s="16">
        <v>688922</v>
      </c>
      <c r="D22" s="16">
        <v>247342</v>
      </c>
      <c r="E22" s="16">
        <v>307534</v>
      </c>
      <c r="F22" s="16">
        <v>302251</v>
      </c>
      <c r="G22" s="16">
        <v>38342</v>
      </c>
      <c r="H22" s="16">
        <v>53604</v>
      </c>
      <c r="I22" s="16"/>
      <c r="J22" s="16"/>
      <c r="K22" s="16">
        <v>12267</v>
      </c>
      <c r="L22" s="16">
        <v>104854</v>
      </c>
      <c r="M22" s="16" t="s">
        <v>127</v>
      </c>
      <c r="N22" s="16">
        <v>60366</v>
      </c>
      <c r="O22" s="16">
        <f>SUM(B22:N22)</f>
        <v>2560230</v>
      </c>
    </row>
    <row r="23" spans="1:30">
      <c r="A23" s="16" t="s">
        <v>122</v>
      </c>
      <c r="B23" s="74">
        <v>0.29089105275697885</v>
      </c>
      <c r="C23" s="74">
        <v>0.2690859805564344</v>
      </c>
      <c r="D23" s="74">
        <v>9.660928900919058E-2</v>
      </c>
      <c r="E23" s="74">
        <v>0.12011967674779218</v>
      </c>
      <c r="F23" s="74">
        <v>0.11805619026415595</v>
      </c>
      <c r="G23" s="74">
        <v>1.4975998250157212E-2</v>
      </c>
      <c r="H23" s="74">
        <v>2.0937181425106338E-2</v>
      </c>
      <c r="I23" s="74">
        <v>0</v>
      </c>
      <c r="J23" s="74">
        <v>0</v>
      </c>
      <c r="K23" s="74">
        <v>4.7913664006749394E-3</v>
      </c>
      <c r="L23" s="74">
        <v>4.0954914206926721E-2</v>
      </c>
      <c r="M23" s="74">
        <v>1.8327259660264897E-2</v>
      </c>
      <c r="N23" s="74">
        <v>2.3578350382582814E-2</v>
      </c>
      <c r="O23" s="74">
        <v>1</v>
      </c>
    </row>
    <row r="24" spans="1:30">
      <c r="A24" s="16" t="s">
        <v>38</v>
      </c>
      <c r="B24" s="74">
        <v>5.8178210551395768</v>
      </c>
      <c r="C24" s="74">
        <v>5.3817196111286876</v>
      </c>
      <c r="D24" s="74">
        <v>1.9321857801838116</v>
      </c>
      <c r="E24" s="87">
        <v>2.4023935349558436</v>
      </c>
      <c r="F24" s="74">
        <v>2.3611238052831189</v>
      </c>
      <c r="G24" s="90">
        <v>0.29951996500314426</v>
      </c>
      <c r="H24" s="89">
        <v>0.41874362850212676</v>
      </c>
      <c r="I24" s="74">
        <v>0</v>
      </c>
      <c r="J24" s="74">
        <v>0</v>
      </c>
      <c r="K24" s="89">
        <v>9.5827328013498789E-2</v>
      </c>
      <c r="L24" s="74">
        <v>0.81909828413853436</v>
      </c>
      <c r="M24" s="74">
        <v>0.36654519320529794</v>
      </c>
      <c r="N24" s="74">
        <v>0.47156700765165627</v>
      </c>
      <c r="O24" s="74"/>
      <c r="P24" s="74"/>
    </row>
    <row r="25" spans="1:30" s="75" customFormat="1">
      <c r="A25" s="16" t="s">
        <v>38</v>
      </c>
      <c r="B25" s="75">
        <v>5</v>
      </c>
      <c r="C25" s="75">
        <v>5</v>
      </c>
      <c r="D25" s="75">
        <v>1</v>
      </c>
      <c r="E25" s="75">
        <v>2</v>
      </c>
      <c r="F25" s="75">
        <v>2</v>
      </c>
      <c r="O25" s="75">
        <f>SUM(B25:N25)</f>
        <v>15</v>
      </c>
    </row>
    <row r="26" spans="1:30" s="75" customFormat="1">
      <c r="A26" s="16" t="s">
        <v>38</v>
      </c>
      <c r="B26" s="75">
        <v>1</v>
      </c>
      <c r="D26" s="75">
        <v>1</v>
      </c>
      <c r="E26" s="75">
        <v>1</v>
      </c>
      <c r="H26" s="75">
        <v>1</v>
      </c>
      <c r="L26" s="75">
        <v>1</v>
      </c>
      <c r="O26" s="75">
        <f>SUM(B26:N26)</f>
        <v>5</v>
      </c>
    </row>
    <row r="27" spans="1:30" s="75" customFormat="1">
      <c r="A27" s="20" t="s">
        <v>125</v>
      </c>
      <c r="B27" s="75">
        <f>SUM(B25:B26)</f>
        <v>6</v>
      </c>
      <c r="C27" s="75">
        <f>SUM(C25:C26)</f>
        <v>5</v>
      </c>
      <c r="D27" s="75">
        <f>SUM(D25:D26)</f>
        <v>2</v>
      </c>
      <c r="E27" s="75">
        <f>SUM(E25:E26)</f>
        <v>3</v>
      </c>
      <c r="F27" s="75">
        <f>SUM(F25:F26)</f>
        <v>2</v>
      </c>
      <c r="H27" s="75">
        <v>1</v>
      </c>
      <c r="L27" s="75">
        <f>SUM(L25:L26)</f>
        <v>1</v>
      </c>
      <c r="O27" s="75">
        <f>SUM(B27:N27)</f>
        <v>20</v>
      </c>
    </row>
    <row r="28" spans="1:30" s="75" customFormat="1">
      <c r="A28" s="20"/>
    </row>
    <row r="29" spans="1:30">
      <c r="A29" s="16"/>
      <c r="B29" s="16" t="s">
        <v>30</v>
      </c>
      <c r="C29" s="16" t="s">
        <v>4</v>
      </c>
      <c r="D29" s="16" t="s">
        <v>31</v>
      </c>
      <c r="E29" s="16" t="s">
        <v>6</v>
      </c>
      <c r="F29" s="16" t="s">
        <v>32</v>
      </c>
      <c r="G29" s="16" t="s">
        <v>33</v>
      </c>
      <c r="H29" s="16" t="s">
        <v>34</v>
      </c>
      <c r="I29" s="16" t="s">
        <v>10</v>
      </c>
      <c r="J29" s="16" t="s">
        <v>35</v>
      </c>
      <c r="K29" s="16" t="s">
        <v>36</v>
      </c>
      <c r="L29" s="16" t="s">
        <v>37</v>
      </c>
      <c r="M29" s="16" t="s">
        <v>124</v>
      </c>
      <c r="N29" s="16"/>
      <c r="O29"/>
    </row>
    <row r="30" spans="1:30">
      <c r="A30" s="16" t="s">
        <v>42</v>
      </c>
      <c r="B30" s="16">
        <v>183186</v>
      </c>
      <c r="C30" s="16">
        <v>104139</v>
      </c>
      <c r="D30" s="16">
        <v>71680</v>
      </c>
      <c r="E30" s="16">
        <v>57564</v>
      </c>
      <c r="F30" s="16">
        <v>54709</v>
      </c>
      <c r="G30" s="16">
        <v>7800</v>
      </c>
      <c r="H30" s="16">
        <v>11847</v>
      </c>
      <c r="I30" s="16">
        <v>14776</v>
      </c>
      <c r="J30" s="16"/>
      <c r="K30" s="16">
        <v>2473</v>
      </c>
      <c r="L30" s="16"/>
      <c r="M30" s="16"/>
      <c r="N30" s="16">
        <f>SUM(B30:M30)</f>
        <v>508174</v>
      </c>
      <c r="O30"/>
    </row>
    <row r="31" spans="1:30">
      <c r="A31" s="16" t="s">
        <v>122</v>
      </c>
      <c r="B31" s="74">
        <v>0.36047889108848546</v>
      </c>
      <c r="C31" s="74">
        <v>0.20492783967696104</v>
      </c>
      <c r="D31" s="74">
        <v>0.14105404841648728</v>
      </c>
      <c r="E31" s="74">
        <v>0.11327616131482524</v>
      </c>
      <c r="F31" s="74">
        <v>0.10765800690314735</v>
      </c>
      <c r="G31" s="74">
        <v>1.5349073348892309E-2</v>
      </c>
      <c r="H31" s="74">
        <v>2.3312881021067586E-2</v>
      </c>
      <c r="I31" s="74">
        <v>2.9076654846568302E-2</v>
      </c>
      <c r="J31" s="74">
        <v>0</v>
      </c>
      <c r="K31" s="74">
        <v>4.8664433835654717E-3</v>
      </c>
      <c r="L31" s="74">
        <v>0</v>
      </c>
      <c r="M31" s="74">
        <v>0</v>
      </c>
      <c r="N31" s="74">
        <v>1</v>
      </c>
      <c r="O31"/>
    </row>
    <row r="32" spans="1:30">
      <c r="A32" s="16" t="s">
        <v>38</v>
      </c>
      <c r="B32" s="74">
        <v>1.8023944554424274</v>
      </c>
      <c r="C32" s="74">
        <v>1.0246391983848051</v>
      </c>
      <c r="D32" s="74">
        <v>0.70527024208243638</v>
      </c>
      <c r="E32" s="74">
        <v>0.56638080657412615</v>
      </c>
      <c r="F32" s="74">
        <v>0.53829003451573676</v>
      </c>
      <c r="G32" s="74">
        <v>7.6745366744461543E-2</v>
      </c>
      <c r="H32" s="74">
        <v>0.11656440510533793</v>
      </c>
      <c r="I32" s="74">
        <v>0.1453832742328415</v>
      </c>
      <c r="J32" s="74">
        <v>0</v>
      </c>
      <c r="K32" s="74">
        <v>2.433221691782736E-2</v>
      </c>
      <c r="L32" s="74">
        <v>0</v>
      </c>
      <c r="M32" s="74">
        <v>0</v>
      </c>
      <c r="N32" s="74">
        <v>5</v>
      </c>
      <c r="O32" s="74"/>
    </row>
    <row r="33" spans="1:15" s="75" customFormat="1">
      <c r="A33" s="16" t="s">
        <v>38</v>
      </c>
      <c r="B33" s="75">
        <v>1</v>
      </c>
      <c r="C33" s="75">
        <v>1</v>
      </c>
      <c r="N33" s="75">
        <f>SUM(B33:M33)</f>
        <v>2</v>
      </c>
    </row>
    <row r="34" spans="1:15" s="75" customFormat="1">
      <c r="A34" s="16" t="s">
        <v>38</v>
      </c>
      <c r="B34" s="75">
        <v>1</v>
      </c>
      <c r="D34" s="75">
        <v>1</v>
      </c>
      <c r="E34" s="75">
        <v>1</v>
      </c>
      <c r="N34" s="75">
        <f>SUM(B34:M34)</f>
        <v>3</v>
      </c>
    </row>
    <row r="35" spans="1:15" s="75" customFormat="1">
      <c r="A35" s="20" t="s">
        <v>125</v>
      </c>
      <c r="B35" s="75">
        <f>SUM(B33:B34)</f>
        <v>2</v>
      </c>
      <c r="C35" s="75">
        <f>SUM(C33:C34)</f>
        <v>1</v>
      </c>
      <c r="D35" s="75">
        <f>SUM(D33:D34)</f>
        <v>1</v>
      </c>
      <c r="E35" s="75">
        <f>SUM(E33:E34)</f>
        <v>1</v>
      </c>
      <c r="N35" s="75">
        <f>SUM(B35:M35)</f>
        <v>5</v>
      </c>
    </row>
    <row r="36" spans="1:15">
      <c r="A36" s="16"/>
      <c r="B36" s="74"/>
      <c r="C36" s="74"/>
      <c r="D36" s="74"/>
      <c r="E36" s="74"/>
      <c r="F36" s="74"/>
      <c r="G36" s="74"/>
      <c r="H36" s="74"/>
      <c r="I36" s="74"/>
      <c r="J36" s="74"/>
      <c r="K36" s="74"/>
      <c r="L36" s="74"/>
      <c r="M36" s="74"/>
      <c r="N36" s="74"/>
      <c r="O36" s="74"/>
    </row>
    <row r="37" spans="1:15">
      <c r="A37" s="16"/>
      <c r="B37" s="16" t="s">
        <v>30</v>
      </c>
      <c r="C37" s="16" t="s">
        <v>4</v>
      </c>
      <c r="D37" s="16" t="s">
        <v>31</v>
      </c>
      <c r="E37" s="16" t="s">
        <v>6</v>
      </c>
      <c r="F37" s="16" t="s">
        <v>32</v>
      </c>
      <c r="G37" s="16" t="s">
        <v>33</v>
      </c>
      <c r="H37" s="16" t="s">
        <v>34</v>
      </c>
      <c r="I37" s="16" t="s">
        <v>10</v>
      </c>
      <c r="J37" s="16" t="s">
        <v>35</v>
      </c>
      <c r="K37" s="16" t="s">
        <v>36</v>
      </c>
      <c r="L37" s="16" t="s">
        <v>37</v>
      </c>
      <c r="M37" s="16" t="s">
        <v>124</v>
      </c>
      <c r="N37" s="16"/>
      <c r="O37"/>
    </row>
    <row r="38" spans="1:15">
      <c r="A38" s="16" t="s">
        <v>43</v>
      </c>
      <c r="B38" s="16">
        <v>167149</v>
      </c>
      <c r="C38" s="16">
        <v>119121</v>
      </c>
      <c r="D38" s="16">
        <v>47561</v>
      </c>
      <c r="E38" s="16">
        <v>47085</v>
      </c>
      <c r="F38" s="16">
        <v>62846</v>
      </c>
      <c r="G38" s="16">
        <v>7400</v>
      </c>
      <c r="H38" s="16">
        <v>28847</v>
      </c>
      <c r="I38" s="16">
        <v>99856</v>
      </c>
      <c r="J38" s="16"/>
      <c r="K38" s="16">
        <v>3254</v>
      </c>
      <c r="L38" s="16"/>
      <c r="M38" s="16"/>
      <c r="N38" s="16">
        <f>SUM(B38:M38)</f>
        <v>583119</v>
      </c>
      <c r="O38"/>
    </row>
    <row r="39" spans="1:15">
      <c r="A39" s="16" t="s">
        <v>122</v>
      </c>
      <c r="B39" s="76">
        <v>0.28664646495826751</v>
      </c>
      <c r="C39" s="76">
        <v>0.20428248779408661</v>
      </c>
      <c r="D39" s="76">
        <v>8.1563111474673267E-2</v>
      </c>
      <c r="E39" s="76">
        <v>8.0746811542755426E-2</v>
      </c>
      <c r="F39" s="76">
        <v>0.10777559983468211</v>
      </c>
      <c r="G39" s="76">
        <v>1.2690377092840398E-2</v>
      </c>
      <c r="H39" s="76">
        <v>4.9470176756373913E-2</v>
      </c>
      <c r="I39" s="76">
        <v>0.17124463445711768</v>
      </c>
      <c r="J39" s="76">
        <v>0</v>
      </c>
      <c r="K39" s="76">
        <v>5.5803360892030616E-3</v>
      </c>
      <c r="L39" s="76">
        <v>0</v>
      </c>
      <c r="M39" s="76">
        <v>0</v>
      </c>
      <c r="N39" s="76">
        <v>1</v>
      </c>
      <c r="O39"/>
    </row>
    <row r="40" spans="1:15">
      <c r="A40" s="16" t="s">
        <v>38</v>
      </c>
      <c r="B40" s="88">
        <v>1.4332323247913377</v>
      </c>
      <c r="C40" s="76">
        <v>1.0214124389704331</v>
      </c>
      <c r="D40" s="76">
        <v>0.40781555737336633</v>
      </c>
      <c r="E40" s="76">
        <v>0.40373405771377713</v>
      </c>
      <c r="F40" s="76">
        <v>0.53887799917341062</v>
      </c>
      <c r="G40" s="76">
        <v>6.3451885464201996E-2</v>
      </c>
      <c r="H40" s="76">
        <v>0.24735088378186956</v>
      </c>
      <c r="I40" s="76">
        <v>0.85622317228558842</v>
      </c>
      <c r="J40" s="76">
        <v>0</v>
      </c>
      <c r="K40" s="76">
        <v>2.7901680446015306E-2</v>
      </c>
      <c r="L40" s="76">
        <v>0</v>
      </c>
      <c r="M40" s="76">
        <v>0</v>
      </c>
      <c r="N40" s="76">
        <v>5</v>
      </c>
      <c r="O40" s="76"/>
    </row>
    <row r="41" spans="1:15">
      <c r="A41" s="16" t="s">
        <v>38</v>
      </c>
      <c r="B41" s="16">
        <v>1</v>
      </c>
      <c r="C41" s="16">
        <v>1</v>
      </c>
      <c r="D41" s="16"/>
      <c r="E41" s="16"/>
      <c r="F41" s="16"/>
      <c r="G41" s="16"/>
      <c r="H41" s="16"/>
      <c r="I41" s="16"/>
      <c r="J41" s="16"/>
      <c r="K41" s="16"/>
      <c r="L41" s="16"/>
      <c r="M41" s="16"/>
      <c r="N41" s="16">
        <f>SUM(B41:M41)</f>
        <v>2</v>
      </c>
      <c r="O41"/>
    </row>
    <row r="42" spans="1:15">
      <c r="A42" s="16" t="s">
        <v>38</v>
      </c>
      <c r="B42" s="16">
        <v>1</v>
      </c>
      <c r="C42" s="16"/>
      <c r="D42" s="16"/>
      <c r="E42" s="16"/>
      <c r="F42" s="16">
        <v>1</v>
      </c>
      <c r="G42" s="16"/>
      <c r="H42" s="16"/>
      <c r="I42" s="16">
        <v>1</v>
      </c>
      <c r="J42" s="16"/>
      <c r="K42" s="16"/>
      <c r="L42" s="16"/>
      <c r="M42" s="16"/>
      <c r="N42" s="16">
        <f>SUM(B42:M42)</f>
        <v>3</v>
      </c>
      <c r="O42"/>
    </row>
    <row r="43" spans="1:15">
      <c r="A43" s="20" t="s">
        <v>125</v>
      </c>
      <c r="B43" s="16">
        <f>SUM(B41:B42)</f>
        <v>2</v>
      </c>
      <c r="C43" s="16">
        <f>SUM(C41:C42)</f>
        <v>1</v>
      </c>
      <c r="D43" s="16"/>
      <c r="E43" s="16"/>
      <c r="F43" s="16">
        <f>SUM(F41:F42)</f>
        <v>1</v>
      </c>
      <c r="G43" s="16"/>
      <c r="H43" s="16"/>
      <c r="I43" s="16">
        <f>SUM(I41:I42)</f>
        <v>1</v>
      </c>
      <c r="J43" s="16"/>
      <c r="K43" s="16"/>
      <c r="L43" s="16"/>
      <c r="M43" s="16"/>
      <c r="N43" s="16">
        <f>SUM(B43:M43)</f>
        <v>5</v>
      </c>
      <c r="O43"/>
    </row>
    <row r="44" spans="1:15">
      <c r="A44" s="16"/>
      <c r="B44" s="16"/>
      <c r="C44" s="16"/>
      <c r="D44" s="16"/>
      <c r="E44" s="16"/>
      <c r="F44" s="16"/>
      <c r="G44" s="16"/>
      <c r="H44" s="16"/>
      <c r="I44" s="16"/>
      <c r="J44" s="16"/>
      <c r="K44" s="16"/>
      <c r="L44" s="16"/>
      <c r="M44" s="16"/>
      <c r="N44"/>
      <c r="O44"/>
    </row>
    <row r="45" spans="1:15">
      <c r="A45" s="16"/>
      <c r="B45" s="16" t="s">
        <v>30</v>
      </c>
      <c r="C45" s="16" t="s">
        <v>4</v>
      </c>
      <c r="D45" s="16" t="s">
        <v>31</v>
      </c>
      <c r="E45" s="16" t="s">
        <v>6</v>
      </c>
      <c r="F45" s="16" t="s">
        <v>32</v>
      </c>
      <c r="G45" s="16" t="s">
        <v>33</v>
      </c>
      <c r="H45" s="16" t="s">
        <v>34</v>
      </c>
      <c r="I45" s="16" t="s">
        <v>10</v>
      </c>
      <c r="J45" s="16" t="s">
        <v>35</v>
      </c>
      <c r="K45" s="16" t="s">
        <v>36</v>
      </c>
      <c r="L45" s="16" t="s">
        <v>37</v>
      </c>
      <c r="M45" s="16" t="s">
        <v>124</v>
      </c>
      <c r="N45" s="16"/>
      <c r="O45"/>
    </row>
    <row r="46" spans="1:15">
      <c r="A46" s="16" t="s">
        <v>44</v>
      </c>
      <c r="B46" s="16">
        <v>294612</v>
      </c>
      <c r="C46" s="16">
        <v>193011</v>
      </c>
      <c r="D46" s="16">
        <v>128019</v>
      </c>
      <c r="E46" s="16">
        <v>116977</v>
      </c>
      <c r="F46" s="16">
        <v>97523</v>
      </c>
      <c r="G46" s="16">
        <v>28041</v>
      </c>
      <c r="H46" s="16">
        <v>25720</v>
      </c>
      <c r="I46" s="16">
        <v>26223</v>
      </c>
      <c r="J46" s="16"/>
      <c r="K46" s="16">
        <v>4214</v>
      </c>
      <c r="L46" s="16"/>
      <c r="M46"/>
      <c r="N46" s="16">
        <f>SUM(B46:M46)</f>
        <v>914340</v>
      </c>
      <c r="O46"/>
    </row>
    <row r="47" spans="1:15">
      <c r="A47" s="16" t="s">
        <v>122</v>
      </c>
      <c r="B47" s="76">
        <v>0.32221274361834767</v>
      </c>
      <c r="C47" s="76">
        <v>0.21109324758842443</v>
      </c>
      <c r="D47" s="76">
        <v>0.14001246800971193</v>
      </c>
      <c r="E47" s="76">
        <v>0.12793599755014545</v>
      </c>
      <c r="F47" s="76">
        <v>0.1066594483452545</v>
      </c>
      <c r="G47" s="76">
        <v>3.0668022836144105E-2</v>
      </c>
      <c r="H47" s="76">
        <v>2.8129579806199009E-2</v>
      </c>
      <c r="I47" s="76">
        <v>2.8679703392611063E-2</v>
      </c>
      <c r="J47" s="76">
        <v>0</v>
      </c>
      <c r="K47" s="76">
        <v>4.6087888531618432E-3</v>
      </c>
      <c r="L47" s="76">
        <v>0</v>
      </c>
      <c r="M47" s="76">
        <v>0</v>
      </c>
      <c r="N47" s="76">
        <v>1</v>
      </c>
      <c r="O47"/>
    </row>
    <row r="48" spans="1:15">
      <c r="A48" s="16" t="s">
        <v>38</v>
      </c>
      <c r="B48" s="76">
        <v>2.5777019489467814</v>
      </c>
      <c r="C48" s="76">
        <v>1.6887459807073955</v>
      </c>
      <c r="D48" s="76">
        <v>1.1200997440776954</v>
      </c>
      <c r="E48" s="76">
        <v>1.0234879804011636</v>
      </c>
      <c r="F48" s="76">
        <v>0.85327558676203596</v>
      </c>
      <c r="G48" s="91">
        <v>0.24534418268915284</v>
      </c>
      <c r="H48" s="76">
        <v>0.22503663844959207</v>
      </c>
      <c r="I48" s="76">
        <v>0.2294376271408885</v>
      </c>
      <c r="J48" s="76">
        <v>0</v>
      </c>
      <c r="K48" s="76">
        <v>3.6870310825294746E-2</v>
      </c>
      <c r="L48" s="76">
        <v>0</v>
      </c>
      <c r="M48" s="76">
        <v>0</v>
      </c>
      <c r="N48" s="76">
        <v>8</v>
      </c>
      <c r="O48" s="76"/>
    </row>
    <row r="49" spans="1:16">
      <c r="A49" s="16" t="s">
        <v>38</v>
      </c>
      <c r="B49" s="16">
        <v>2</v>
      </c>
      <c r="C49" s="16">
        <v>1</v>
      </c>
      <c r="D49" s="16">
        <v>1</v>
      </c>
      <c r="E49" s="16">
        <v>1</v>
      </c>
      <c r="F49" s="16"/>
      <c r="G49" s="16"/>
      <c r="H49" s="16"/>
      <c r="I49" s="16"/>
      <c r="J49" s="16"/>
      <c r="K49" s="16"/>
      <c r="L49" s="16"/>
      <c r="M49" s="16"/>
      <c r="N49" s="16">
        <f>SUM(B49:M49)</f>
        <v>5</v>
      </c>
      <c r="O49"/>
    </row>
    <row r="50" spans="1:16">
      <c r="A50" s="16" t="s">
        <v>38</v>
      </c>
      <c r="B50" s="16">
        <v>1</v>
      </c>
      <c r="C50" s="16">
        <v>1</v>
      </c>
      <c r="D50" s="16"/>
      <c r="E50" s="16"/>
      <c r="F50" s="16">
        <v>1</v>
      </c>
      <c r="G50" s="16"/>
      <c r="H50" s="16"/>
      <c r="I50" s="16"/>
      <c r="J50" s="16"/>
      <c r="K50" s="16"/>
      <c r="L50" s="16"/>
      <c r="M50" s="16"/>
      <c r="N50" s="16">
        <f>SUM(B50:M50)</f>
        <v>3</v>
      </c>
      <c r="O50"/>
    </row>
    <row r="51" spans="1:16">
      <c r="A51" s="20" t="s">
        <v>125</v>
      </c>
      <c r="B51" s="16">
        <f>SUM(B49:B50)</f>
        <v>3</v>
      </c>
      <c r="C51" s="16">
        <f>SUM(C49:C50)</f>
        <v>2</v>
      </c>
      <c r="D51" s="16">
        <f>SUM(D49:D50)</f>
        <v>1</v>
      </c>
      <c r="E51" s="16">
        <f>SUM(E49:E50)</f>
        <v>1</v>
      </c>
      <c r="F51" s="16">
        <f>SUM(F49:F50)</f>
        <v>1</v>
      </c>
      <c r="G51" s="16"/>
      <c r="H51" s="16"/>
      <c r="I51" s="16"/>
      <c r="J51" s="16"/>
      <c r="K51" s="16"/>
      <c r="L51" s="16"/>
      <c r="M51" s="16"/>
      <c r="N51" s="16">
        <f>SUM(B51:M51)</f>
        <v>8</v>
      </c>
      <c r="O51"/>
    </row>
    <row r="52" spans="1:16">
      <c r="A52" s="16" t="s">
        <v>44</v>
      </c>
      <c r="B52" s="16">
        <v>294612</v>
      </c>
      <c r="C52" s="16">
        <v>193011</v>
      </c>
      <c r="D52" s="16">
        <v>128019</v>
      </c>
      <c r="E52" s="16">
        <v>116977</v>
      </c>
      <c r="F52" s="16">
        <v>97523</v>
      </c>
      <c r="G52" s="16">
        <v>28041</v>
      </c>
      <c r="H52" s="16"/>
      <c r="I52" s="16"/>
      <c r="J52" s="16"/>
      <c r="K52" s="16"/>
      <c r="L52" s="16"/>
      <c r="M52"/>
      <c r="N52" s="16">
        <f>SUM(B52:M52)</f>
        <v>858183</v>
      </c>
      <c r="O52">
        <v>95353.666666666672</v>
      </c>
      <c r="P52">
        <v>9</v>
      </c>
    </row>
    <row r="53" spans="1:16">
      <c r="A53" s="16"/>
      <c r="B53" s="16"/>
      <c r="C53" s="16"/>
      <c r="D53" s="16"/>
      <c r="E53" s="16"/>
      <c r="F53" s="16"/>
      <c r="G53" s="16"/>
      <c r="H53" s="16"/>
      <c r="I53" s="16"/>
      <c r="J53" s="16"/>
      <c r="K53" s="16"/>
      <c r="L53" s="16"/>
      <c r="M53" s="16"/>
      <c r="N53"/>
      <c r="O53"/>
    </row>
    <row r="54" spans="1:16">
      <c r="A54" s="16"/>
      <c r="B54" s="16" t="s">
        <v>30</v>
      </c>
      <c r="C54" s="16" t="s">
        <v>4</v>
      </c>
      <c r="D54" s="16" t="s">
        <v>31</v>
      </c>
      <c r="E54" s="16" t="s">
        <v>6</v>
      </c>
      <c r="F54" s="16" t="s">
        <v>32</v>
      </c>
      <c r="G54" s="16" t="s">
        <v>33</v>
      </c>
      <c r="H54" s="16" t="s">
        <v>34</v>
      </c>
      <c r="I54" s="16" t="s">
        <v>10</v>
      </c>
      <c r="J54" s="16" t="s">
        <v>35</v>
      </c>
      <c r="K54" s="16" t="s">
        <v>36</v>
      </c>
      <c r="L54" s="16" t="s">
        <v>37</v>
      </c>
      <c r="M54" s="16" t="s">
        <v>124</v>
      </c>
      <c r="N54" s="16"/>
      <c r="O54"/>
    </row>
    <row r="55" spans="1:16">
      <c r="A55" s="16" t="s">
        <v>45</v>
      </c>
      <c r="B55" s="16">
        <v>172976</v>
      </c>
      <c r="C55" s="16">
        <v>98285</v>
      </c>
      <c r="D55" s="16">
        <v>84367</v>
      </c>
      <c r="E55" s="16">
        <v>51634</v>
      </c>
      <c r="F55" s="16">
        <v>37881</v>
      </c>
      <c r="G55" s="16">
        <v>7642</v>
      </c>
      <c r="H55" s="16">
        <v>17956</v>
      </c>
      <c r="I55" s="16">
        <v>10177</v>
      </c>
      <c r="J55" s="16"/>
      <c r="K55" s="16">
        <v>1847</v>
      </c>
      <c r="L55"/>
      <c r="M55" s="16"/>
      <c r="N55" s="16">
        <f>SUM(B55:M55)</f>
        <v>482765</v>
      </c>
      <c r="O55"/>
    </row>
    <row r="56" spans="1:16">
      <c r="A56" s="16" t="s">
        <v>122</v>
      </c>
      <c r="B56" s="76">
        <v>0.35830269385725977</v>
      </c>
      <c r="C56" s="76">
        <v>0.20358766687725913</v>
      </c>
      <c r="D56" s="76">
        <v>0.17475790498482699</v>
      </c>
      <c r="E56" s="76">
        <v>0.10695472952678839</v>
      </c>
      <c r="F56" s="76">
        <v>7.8466748832247579E-2</v>
      </c>
      <c r="G56" s="76">
        <v>1.5829647965366171E-2</v>
      </c>
      <c r="H56" s="76">
        <v>3.7194079935372285E-2</v>
      </c>
      <c r="I56" s="76">
        <v>2.1080650005696353E-2</v>
      </c>
      <c r="J56" s="76">
        <v>0</v>
      </c>
      <c r="K56" s="76">
        <v>3.8258780151833706E-3</v>
      </c>
      <c r="L56" s="76">
        <v>0</v>
      </c>
      <c r="M56" s="76">
        <v>0</v>
      </c>
      <c r="N56" s="76">
        <v>1</v>
      </c>
      <c r="O56"/>
    </row>
    <row r="57" spans="1:16">
      <c r="A57" s="16" t="s">
        <v>38</v>
      </c>
      <c r="B57" s="88">
        <v>1.4332107754290391</v>
      </c>
      <c r="C57" s="76">
        <v>0.81435066750903651</v>
      </c>
      <c r="D57" s="76">
        <v>0.69903161993930796</v>
      </c>
      <c r="E57" s="76">
        <v>0.42781891810715356</v>
      </c>
      <c r="F57" s="76">
        <v>0.31386699532899032</v>
      </c>
      <c r="G57" s="76">
        <v>6.3318591861464685E-2</v>
      </c>
      <c r="H57" s="76">
        <v>0.14877631974148914</v>
      </c>
      <c r="I57" s="76">
        <v>8.432260002278541E-2</v>
      </c>
      <c r="J57" s="76">
        <v>0</v>
      </c>
      <c r="K57" s="76">
        <v>1.5303512060733482E-2</v>
      </c>
      <c r="L57" s="76">
        <v>0</v>
      </c>
      <c r="M57" s="76">
        <v>0</v>
      </c>
      <c r="N57" s="76">
        <v>1</v>
      </c>
      <c r="O57" s="76"/>
    </row>
    <row r="58" spans="1:16">
      <c r="A58" s="16" t="s">
        <v>38</v>
      </c>
      <c r="B58" s="16">
        <v>1</v>
      </c>
      <c r="C58" s="16"/>
      <c r="D58" s="16"/>
      <c r="E58" s="16"/>
      <c r="F58" s="16"/>
      <c r="G58" s="16"/>
      <c r="H58" s="16"/>
      <c r="I58" s="16"/>
      <c r="J58" s="16"/>
      <c r="K58" s="16"/>
      <c r="L58" s="16"/>
      <c r="M58" s="16"/>
      <c r="N58" s="16">
        <f>SUM(B58:M58)</f>
        <v>1</v>
      </c>
      <c r="O58"/>
    </row>
    <row r="59" spans="1:16">
      <c r="A59" s="16" t="s">
        <v>38</v>
      </c>
      <c r="B59" s="16">
        <v>1</v>
      </c>
      <c r="C59" s="16">
        <v>1</v>
      </c>
      <c r="D59" s="16">
        <v>1</v>
      </c>
      <c r="E59" s="16"/>
      <c r="F59" s="16"/>
      <c r="G59" s="16"/>
      <c r="H59" s="16"/>
      <c r="I59" s="16"/>
      <c r="J59" s="16"/>
      <c r="K59" s="16"/>
      <c r="L59" s="16"/>
      <c r="M59" s="16"/>
      <c r="N59" s="16">
        <f>SUM(B59:M59)</f>
        <v>3</v>
      </c>
      <c r="O59"/>
    </row>
    <row r="60" spans="1:16">
      <c r="A60" s="20" t="s">
        <v>125</v>
      </c>
      <c r="B60" s="16">
        <f>SUM(B58:B59)</f>
        <v>2</v>
      </c>
      <c r="C60" s="16">
        <f>SUM(C58:C59)</f>
        <v>1</v>
      </c>
      <c r="D60" s="16">
        <f>SUM(D58:D59)</f>
        <v>1</v>
      </c>
      <c r="E60" s="16"/>
      <c r="F60" s="16"/>
      <c r="G60" s="16"/>
      <c r="H60" s="16"/>
      <c r="I60" s="16"/>
      <c r="J60" s="16"/>
      <c r="K60" s="16"/>
      <c r="L60" s="16"/>
      <c r="M60" s="16"/>
      <c r="N60" s="16">
        <f>SUM(B60:M60)</f>
        <v>4</v>
      </c>
      <c r="O60"/>
    </row>
    <row r="61" spans="1:16">
      <c r="A61" s="16" t="s">
        <v>45</v>
      </c>
      <c r="B61" s="16">
        <v>172976</v>
      </c>
      <c r="C61" s="16">
        <v>98285</v>
      </c>
      <c r="D61" s="16">
        <v>84367</v>
      </c>
      <c r="E61" s="16"/>
      <c r="F61" s="16"/>
      <c r="G61" s="16"/>
      <c r="H61" s="16"/>
      <c r="I61" s="16"/>
      <c r="J61" s="16"/>
      <c r="K61" s="16"/>
      <c r="L61"/>
      <c r="M61" s="16"/>
      <c r="N61" s="16">
        <f>SUM(B61:M61)</f>
        <v>355628</v>
      </c>
      <c r="O61">
        <v>118542.66666666667</v>
      </c>
      <c r="P61">
        <v>3</v>
      </c>
    </row>
    <row r="62" spans="1:16">
      <c r="A62" s="16"/>
      <c r="B62" s="16"/>
      <c r="C62" s="16"/>
      <c r="D62" s="16"/>
      <c r="E62" s="16"/>
      <c r="F62" s="16"/>
      <c r="G62" s="16"/>
      <c r="H62" s="16"/>
      <c r="I62" s="16"/>
      <c r="J62" s="16"/>
      <c r="K62" s="16"/>
      <c r="L62" s="16"/>
      <c r="M62" s="16"/>
      <c r="N62"/>
      <c r="O62"/>
    </row>
    <row r="63" spans="1:16">
      <c r="A63" s="16"/>
      <c r="B63" s="16" t="s">
        <v>30</v>
      </c>
      <c r="C63" s="16" t="s">
        <v>4</v>
      </c>
      <c r="D63" s="16" t="s">
        <v>31</v>
      </c>
      <c r="E63" s="16" t="s">
        <v>6</v>
      </c>
      <c r="F63" s="16" t="s">
        <v>32</v>
      </c>
      <c r="G63" s="16" t="s">
        <v>33</v>
      </c>
      <c r="H63" s="16" t="s">
        <v>34</v>
      </c>
      <c r="I63" s="16" t="s">
        <v>10</v>
      </c>
      <c r="J63" s="16" t="s">
        <v>35</v>
      </c>
      <c r="K63" s="16" t="s">
        <v>36</v>
      </c>
      <c r="L63" s="16" t="s">
        <v>37</v>
      </c>
      <c r="M63" s="16" t="s">
        <v>120</v>
      </c>
      <c r="N63" s="16" t="s">
        <v>124</v>
      </c>
      <c r="O63" s="16"/>
    </row>
    <row r="64" spans="1:16">
      <c r="A64" s="16" t="s">
        <v>46</v>
      </c>
      <c r="B64" s="16">
        <v>200995</v>
      </c>
      <c r="C64" s="16">
        <v>125248</v>
      </c>
      <c r="D64" s="16">
        <v>54702</v>
      </c>
      <c r="E64" s="16">
        <v>65829</v>
      </c>
      <c r="F64" s="16">
        <v>44833</v>
      </c>
      <c r="G64" s="16">
        <v>7958</v>
      </c>
      <c r="H64" s="16">
        <v>21485</v>
      </c>
      <c r="I64" s="16">
        <v>12576</v>
      </c>
      <c r="J64" s="16"/>
      <c r="K64">
        <v>2487</v>
      </c>
      <c r="L64" s="16"/>
      <c r="M64" s="16" t="s">
        <v>121</v>
      </c>
      <c r="N64" s="16">
        <v>79703</v>
      </c>
      <c r="O64" s="16">
        <f>SUM(B64:N64)</f>
        <v>615816</v>
      </c>
    </row>
    <row r="65" spans="1:16">
      <c r="A65" s="16" t="s">
        <v>122</v>
      </c>
      <c r="B65" s="76">
        <v>0.32638807695805239</v>
      </c>
      <c r="C65" s="76">
        <v>0.20338542681580213</v>
      </c>
      <c r="D65" s="76">
        <v>8.8828481234654505E-2</v>
      </c>
      <c r="E65" s="76">
        <v>0.1068971900697611</v>
      </c>
      <c r="F65" s="76">
        <v>7.280259038414072E-2</v>
      </c>
      <c r="G65" s="76">
        <v>1.2922691193473375E-2</v>
      </c>
      <c r="H65" s="76">
        <v>3.4888668043701367E-2</v>
      </c>
      <c r="I65" s="76">
        <v>2.0421684399236136E-2</v>
      </c>
      <c r="J65" s="76">
        <v>0</v>
      </c>
      <c r="K65" s="76">
        <v>4.0385439806695502E-3</v>
      </c>
      <c r="L65" s="76">
        <v>0</v>
      </c>
      <c r="M65" s="74">
        <v>0.12728477337386493</v>
      </c>
      <c r="N65" s="76">
        <v>0.12942664692050873</v>
      </c>
      <c r="O65" s="76">
        <v>1</v>
      </c>
    </row>
    <row r="66" spans="1:16">
      <c r="A66" s="16" t="s">
        <v>38</v>
      </c>
      <c r="B66" s="76">
        <v>1.3055523078322095</v>
      </c>
      <c r="C66" s="76">
        <v>0.81354170726320851</v>
      </c>
      <c r="D66" s="76">
        <v>0.35531392493861802</v>
      </c>
      <c r="E66" s="76">
        <v>0.42758876027904441</v>
      </c>
      <c r="F66" s="76">
        <v>0.29121036153656288</v>
      </c>
      <c r="G66" s="76">
        <v>5.1690764773893498E-2</v>
      </c>
      <c r="H66" s="76">
        <v>0.13955467217480547</v>
      </c>
      <c r="I66" s="76">
        <v>8.1686737596944545E-2</v>
      </c>
      <c r="J66" s="76">
        <v>0</v>
      </c>
      <c r="K66" s="76">
        <v>1.6154175922678201E-2</v>
      </c>
      <c r="L66" s="76">
        <v>0</v>
      </c>
      <c r="M66" s="76">
        <v>0.50913909349545972</v>
      </c>
      <c r="N66" s="76">
        <v>0.51770658768203492</v>
      </c>
      <c r="O66" s="76"/>
      <c r="P66" s="76"/>
    </row>
    <row r="67" spans="1:16">
      <c r="A67" s="16" t="s">
        <v>38</v>
      </c>
      <c r="B67" s="16">
        <v>1</v>
      </c>
      <c r="C67" s="16"/>
      <c r="D67" s="16"/>
      <c r="E67" s="16"/>
      <c r="F67" s="16"/>
      <c r="G67" s="16"/>
      <c r="H67" s="16"/>
      <c r="I67" s="16"/>
      <c r="J67" s="16"/>
      <c r="K67" s="16"/>
      <c r="L67" s="16"/>
      <c r="M67" s="16"/>
      <c r="N67" s="16"/>
      <c r="O67" s="16">
        <f>SUM(B67:N67)</f>
        <v>1</v>
      </c>
    </row>
    <row r="68" spans="1:16">
      <c r="A68" s="16" t="s">
        <v>38</v>
      </c>
      <c r="B68" s="16"/>
      <c r="C68" s="16">
        <v>1</v>
      </c>
      <c r="D68" s="16"/>
      <c r="E68" s="16">
        <v>1</v>
      </c>
      <c r="F68" s="16"/>
      <c r="G68" s="16"/>
      <c r="H68" s="16"/>
      <c r="I68" s="16"/>
      <c r="J68" s="16"/>
      <c r="K68" s="16"/>
      <c r="L68" s="16"/>
      <c r="M68" s="16">
        <v>1</v>
      </c>
      <c r="N68" s="16"/>
      <c r="O68" s="16">
        <f>SUM(B68:N68)</f>
        <v>3</v>
      </c>
    </row>
    <row r="69" spans="1:16">
      <c r="A69" s="20" t="s">
        <v>125</v>
      </c>
      <c r="B69" s="16">
        <f>SUM(B67:B68)</f>
        <v>1</v>
      </c>
      <c r="C69" s="16">
        <f>SUM(C67:C68)</f>
        <v>1</v>
      </c>
      <c r="D69" s="16"/>
      <c r="E69" s="16">
        <f>SUM(E67:E68)</f>
        <v>1</v>
      </c>
      <c r="F69" s="16"/>
      <c r="G69" s="16"/>
      <c r="H69" s="16"/>
      <c r="I69" s="16"/>
      <c r="J69" s="16"/>
      <c r="K69" s="16"/>
      <c r="L69" s="16"/>
      <c r="M69" s="16">
        <f>SUM(M67:M68)</f>
        <v>1</v>
      </c>
      <c r="N69" s="16"/>
      <c r="O69" s="16">
        <f>SUM(B69:N69)</f>
        <v>4</v>
      </c>
    </row>
    <row r="70" spans="1:16">
      <c r="A70" s="20"/>
      <c r="B70" s="16"/>
      <c r="C70" s="16"/>
      <c r="D70" s="16"/>
      <c r="E70" s="16"/>
      <c r="F70" s="16"/>
      <c r="G70" s="16"/>
      <c r="H70" s="16"/>
      <c r="I70" s="16"/>
      <c r="J70" s="16"/>
      <c r="K70" s="16"/>
      <c r="L70" s="16"/>
      <c r="M70" s="16"/>
      <c r="N70" s="16"/>
      <c r="O70" s="16"/>
    </row>
    <row r="71" spans="1:16">
      <c r="A71" s="16"/>
      <c r="B71" s="16" t="s">
        <v>30</v>
      </c>
      <c r="C71" s="16" t="s">
        <v>4</v>
      </c>
      <c r="D71" s="16" t="s">
        <v>31</v>
      </c>
      <c r="E71" s="16" t="s">
        <v>6</v>
      </c>
      <c r="F71" s="16" t="s">
        <v>32</v>
      </c>
      <c r="G71" s="16" t="s">
        <v>33</v>
      </c>
      <c r="H71" s="16" t="s">
        <v>34</v>
      </c>
      <c r="I71" s="16" t="s">
        <v>10</v>
      </c>
      <c r="J71" s="16" t="s">
        <v>35</v>
      </c>
      <c r="K71" s="16" t="s">
        <v>36</v>
      </c>
      <c r="L71" s="16" t="s">
        <v>37</v>
      </c>
      <c r="M71" s="16" t="s">
        <v>124</v>
      </c>
      <c r="N71" s="16"/>
      <c r="O71"/>
    </row>
    <row r="72" spans="1:16">
      <c r="A72" s="16" t="s">
        <v>47</v>
      </c>
      <c r="B72" s="16">
        <v>246454</v>
      </c>
      <c r="C72" s="16">
        <v>223735</v>
      </c>
      <c r="D72" s="16">
        <v>113108</v>
      </c>
      <c r="E72" s="16">
        <v>92080</v>
      </c>
      <c r="F72" s="16">
        <v>82019</v>
      </c>
      <c r="G72" s="16">
        <v>12185</v>
      </c>
      <c r="H72" s="16">
        <v>26002</v>
      </c>
      <c r="I72" s="16">
        <v>17879</v>
      </c>
      <c r="J72"/>
      <c r="K72" s="16">
        <v>3926</v>
      </c>
      <c r="L72" s="16"/>
      <c r="M72" s="16"/>
      <c r="N72" s="16">
        <f>SUM(B72:M72)</f>
        <v>817388</v>
      </c>
      <c r="O72"/>
    </row>
    <row r="73" spans="1:16">
      <c r="A73" s="16" t="s">
        <v>122</v>
      </c>
      <c r="B73" s="76">
        <v>0.30151409122717732</v>
      </c>
      <c r="C73" s="76">
        <v>0.27371945758929661</v>
      </c>
      <c r="D73" s="76">
        <v>0.13837736790850858</v>
      </c>
      <c r="E73" s="76">
        <v>0.11265151922954582</v>
      </c>
      <c r="F73" s="76">
        <v>0.10034279925812466</v>
      </c>
      <c r="G73" s="76">
        <v>1.4907241114378973E-2</v>
      </c>
      <c r="H73" s="76">
        <v>3.1811086044815924E-2</v>
      </c>
      <c r="I73" s="76">
        <v>2.1873333104963616E-2</v>
      </c>
      <c r="J73" s="76">
        <v>0</v>
      </c>
      <c r="K73" s="76">
        <v>4.8031045231884976E-3</v>
      </c>
      <c r="L73" s="76">
        <v>0</v>
      </c>
      <c r="M73" s="76">
        <v>0</v>
      </c>
      <c r="N73" s="76">
        <v>1</v>
      </c>
      <c r="O73"/>
    </row>
    <row r="74" spans="1:16">
      <c r="A74" s="16" t="s">
        <v>38</v>
      </c>
      <c r="B74" s="76">
        <v>2.1105986385902411</v>
      </c>
      <c r="C74" s="76">
        <v>1.9160362031250764</v>
      </c>
      <c r="D74" s="76">
        <v>0.96864157535956008</v>
      </c>
      <c r="E74" s="76">
        <v>0.78856063460682069</v>
      </c>
      <c r="F74" s="76">
        <v>0.70239959480687264</v>
      </c>
      <c r="G74" s="76">
        <v>0.10435068780065282</v>
      </c>
      <c r="H74" s="76">
        <v>0.22267760231371148</v>
      </c>
      <c r="I74" s="76">
        <v>0.15311333173474531</v>
      </c>
      <c r="J74" s="76">
        <v>0</v>
      </c>
      <c r="K74" s="76">
        <v>3.3621731662319486E-2</v>
      </c>
      <c r="L74" s="76">
        <v>0</v>
      </c>
      <c r="M74" s="76">
        <v>0</v>
      </c>
      <c r="N74" s="76">
        <v>7</v>
      </c>
      <c r="O74" s="76"/>
    </row>
    <row r="75" spans="1:16">
      <c r="A75" s="16" t="s">
        <v>38</v>
      </c>
      <c r="B75" s="16">
        <v>2</v>
      </c>
      <c r="C75" s="16">
        <v>1</v>
      </c>
      <c r="D75" s="16"/>
      <c r="E75" s="16"/>
      <c r="F75" s="16"/>
      <c r="G75" s="16"/>
      <c r="H75" s="16"/>
      <c r="I75" s="16"/>
      <c r="J75" s="16"/>
      <c r="K75" s="16"/>
      <c r="L75" s="16"/>
      <c r="M75" s="16"/>
      <c r="N75" s="16">
        <f>SUM(B75:M75)</f>
        <v>3</v>
      </c>
      <c r="O75"/>
    </row>
    <row r="76" spans="1:16">
      <c r="A76" s="16" t="s">
        <v>38</v>
      </c>
      <c r="B76" s="16"/>
      <c r="C76" s="16">
        <v>1</v>
      </c>
      <c r="D76" s="16">
        <v>1</v>
      </c>
      <c r="E76" s="16">
        <v>1</v>
      </c>
      <c r="F76" s="16">
        <v>1</v>
      </c>
      <c r="G76" s="16"/>
      <c r="H76" s="16"/>
      <c r="I76" s="16"/>
      <c r="J76" s="16"/>
      <c r="K76" s="16"/>
      <c r="L76" s="16"/>
      <c r="M76" s="16"/>
      <c r="N76" s="16">
        <f>SUM(B76:M76)</f>
        <v>4</v>
      </c>
      <c r="O76"/>
    </row>
    <row r="77" spans="1:16">
      <c r="A77" s="20" t="s">
        <v>125</v>
      </c>
      <c r="B77" s="16">
        <f>SUM(B75:B76)</f>
        <v>2</v>
      </c>
      <c r="C77" s="16">
        <f>SUM(C75:C76)</f>
        <v>2</v>
      </c>
      <c r="D77" s="16">
        <f>SUM(D75:D76)</f>
        <v>1</v>
      </c>
      <c r="E77" s="16">
        <f>SUM(E75:E76)</f>
        <v>1</v>
      </c>
      <c r="F77" s="16">
        <f>SUM(F75:F76)</f>
        <v>1</v>
      </c>
      <c r="G77" s="16"/>
      <c r="H77" s="16"/>
      <c r="I77" s="16"/>
      <c r="J77" s="16"/>
      <c r="K77" s="16"/>
      <c r="L77" s="16"/>
      <c r="M77" s="16"/>
      <c r="N77" s="16">
        <f>SUM(B77:M77)</f>
        <v>7</v>
      </c>
      <c r="O77"/>
    </row>
    <row r="78" spans="1:16">
      <c r="A78" s="20"/>
      <c r="B78" s="16"/>
      <c r="C78" s="16"/>
      <c r="D78" s="16"/>
      <c r="E78" s="16"/>
      <c r="F78" s="16"/>
      <c r="G78" s="16"/>
      <c r="H78" s="16"/>
      <c r="I78" s="16"/>
      <c r="J78" s="16"/>
      <c r="K78" s="16"/>
      <c r="L78" s="16"/>
      <c r="M78" s="16"/>
      <c r="N78" s="16"/>
      <c r="O78"/>
    </row>
    <row r="79" spans="1:16">
      <c r="A79" s="16"/>
      <c r="B79" s="16" t="s">
        <v>30</v>
      </c>
      <c r="C79" s="16" t="s">
        <v>4</v>
      </c>
      <c r="D79" s="16" t="s">
        <v>31</v>
      </c>
      <c r="E79" s="16" t="s">
        <v>6</v>
      </c>
      <c r="F79" s="16" t="s">
        <v>32</v>
      </c>
      <c r="G79" s="16" t="s">
        <v>33</v>
      </c>
      <c r="H79" s="16" t="s">
        <v>34</v>
      </c>
      <c r="I79" s="16" t="s">
        <v>10</v>
      </c>
      <c r="J79" s="16" t="s">
        <v>35</v>
      </c>
      <c r="K79" s="16" t="s">
        <v>36</v>
      </c>
      <c r="L79" s="16" t="s">
        <v>37</v>
      </c>
      <c r="M79" s="16" t="s">
        <v>128</v>
      </c>
      <c r="N79" s="16" t="s">
        <v>124</v>
      </c>
      <c r="O79" s="16"/>
    </row>
    <row r="80" spans="1:16">
      <c r="A80" s="16" t="s">
        <v>49</v>
      </c>
      <c r="B80" s="16">
        <v>493772</v>
      </c>
      <c r="C80" s="16">
        <v>228712</v>
      </c>
      <c r="D80" s="16">
        <v>170718</v>
      </c>
      <c r="E80" s="16">
        <v>190742</v>
      </c>
      <c r="F80" s="16">
        <v>122146</v>
      </c>
      <c r="G80" s="16">
        <v>26098</v>
      </c>
      <c r="H80" s="16">
        <v>22136</v>
      </c>
      <c r="I80">
        <v>26913</v>
      </c>
      <c r="J80" s="16"/>
      <c r="K80" s="16">
        <v>5985</v>
      </c>
      <c r="L80" s="16"/>
      <c r="M80" s="16" t="s">
        <v>129</v>
      </c>
      <c r="N80" s="16">
        <v>90267</v>
      </c>
      <c r="O80" s="16">
        <f>SUM(B80:N80)</f>
        <v>1377489</v>
      </c>
    </row>
    <row r="81" spans="1:19">
      <c r="A81" s="16" t="s">
        <v>122</v>
      </c>
      <c r="B81" s="76">
        <v>0.35845803487359973</v>
      </c>
      <c r="C81" s="76">
        <v>0.16603544565510142</v>
      </c>
      <c r="D81" s="76">
        <v>0.12393420201540629</v>
      </c>
      <c r="E81" s="76">
        <v>0.13847079722596695</v>
      </c>
      <c r="F81" s="76">
        <v>8.867294040097598E-2</v>
      </c>
      <c r="G81" s="76">
        <v>1.8946067808889945E-2</v>
      </c>
      <c r="H81" s="76">
        <v>1.6069819795294191E-2</v>
      </c>
      <c r="I81" s="76">
        <v>1.9537724076199518E-2</v>
      </c>
      <c r="J81" s="76">
        <v>0</v>
      </c>
      <c r="K81" s="76">
        <v>4.3448622820218526E-3</v>
      </c>
      <c r="L81" s="76">
        <v>0</v>
      </c>
      <c r="M81" s="74">
        <v>6.4169659431037196E-2</v>
      </c>
      <c r="N81" s="76">
        <v>6.5530105866544119E-2</v>
      </c>
      <c r="O81" s="76">
        <v>1</v>
      </c>
    </row>
    <row r="82" spans="1:19">
      <c r="A82" s="16" t="s">
        <v>38</v>
      </c>
      <c r="B82" s="76">
        <v>3.943038383609597</v>
      </c>
      <c r="C82" s="76">
        <v>1.8263899022061156</v>
      </c>
      <c r="D82" s="76">
        <v>1.3632762221694692</v>
      </c>
      <c r="E82" s="76">
        <v>1.5231787694856365</v>
      </c>
      <c r="F82" s="76">
        <v>0.97540234441073581</v>
      </c>
      <c r="G82" s="76">
        <v>0.2084067458977894</v>
      </c>
      <c r="H82" s="76">
        <v>0.17676801774823608</v>
      </c>
      <c r="I82" s="76">
        <v>0.21491496483819469</v>
      </c>
      <c r="J82" s="76">
        <v>0</v>
      </c>
      <c r="K82" s="76">
        <v>4.7793485102240379E-2</v>
      </c>
      <c r="L82" s="76">
        <v>0</v>
      </c>
      <c r="M82" s="74">
        <v>0.7058662537414091</v>
      </c>
      <c r="N82" s="76">
        <v>0.72083116453198537</v>
      </c>
      <c r="O82" s="76"/>
      <c r="P82" s="76"/>
    </row>
    <row r="83" spans="1:19">
      <c r="A83" s="16" t="s">
        <v>38</v>
      </c>
      <c r="B83" s="16">
        <v>3</v>
      </c>
      <c r="C83" s="16">
        <v>1</v>
      </c>
      <c r="D83" s="16">
        <v>1</v>
      </c>
      <c r="E83" s="16">
        <v>1</v>
      </c>
      <c r="F83" s="16"/>
      <c r="G83" s="16"/>
      <c r="H83" s="16"/>
      <c r="I83" s="16"/>
      <c r="J83" s="16"/>
      <c r="K83" s="16"/>
      <c r="L83" s="16"/>
      <c r="M83" s="16"/>
      <c r="N83" s="16"/>
      <c r="O83" s="16">
        <f>SUM(B83:N83)</f>
        <v>6</v>
      </c>
    </row>
    <row r="84" spans="1:19">
      <c r="A84" s="16" t="s">
        <v>38</v>
      </c>
      <c r="B84" s="16">
        <v>1</v>
      </c>
      <c r="C84" s="16">
        <v>1</v>
      </c>
      <c r="D84" s="16"/>
      <c r="E84" s="16">
        <v>1</v>
      </c>
      <c r="F84" s="16">
        <v>1</v>
      </c>
      <c r="G84" s="16"/>
      <c r="H84" s="16"/>
      <c r="I84" s="16"/>
      <c r="J84" s="16"/>
      <c r="K84" s="16"/>
      <c r="L84" s="16"/>
      <c r="M84" s="16">
        <v>1</v>
      </c>
      <c r="N84" s="16"/>
      <c r="O84" s="16">
        <f>SUM(B84:N84)</f>
        <v>5</v>
      </c>
    </row>
    <row r="85" spans="1:19">
      <c r="A85" s="20" t="s">
        <v>125</v>
      </c>
      <c r="B85" s="16">
        <f>SUM(B83:B84)</f>
        <v>4</v>
      </c>
      <c r="C85" s="16">
        <f>SUM(C83:C84)</f>
        <v>2</v>
      </c>
      <c r="D85" s="16">
        <f>SUM(D83:D84)</f>
        <v>1</v>
      </c>
      <c r="E85" s="16">
        <f>SUM(E83:E84)</f>
        <v>2</v>
      </c>
      <c r="F85" s="16">
        <f>SUM(F83:F84)</f>
        <v>1</v>
      </c>
      <c r="G85" s="16"/>
      <c r="H85" s="16"/>
      <c r="I85" s="16"/>
      <c r="J85" s="16"/>
      <c r="K85" s="16"/>
      <c r="L85" s="16"/>
      <c r="M85" s="16">
        <f>SUM(M83:M84)</f>
        <v>1</v>
      </c>
      <c r="N85" s="16"/>
      <c r="O85" s="16">
        <f>SUM(B85:N85)</f>
        <v>11</v>
      </c>
    </row>
    <row r="86" spans="1:19">
      <c r="A86" s="20"/>
      <c r="B86" s="16"/>
      <c r="C86" s="16"/>
      <c r="D86" s="16"/>
      <c r="E86" s="16"/>
      <c r="F86" s="16"/>
      <c r="G86" s="16"/>
      <c r="H86" s="16"/>
      <c r="I86" s="16"/>
      <c r="J86" s="16"/>
      <c r="K86" s="16"/>
      <c r="L86" s="16"/>
      <c r="M86" s="16"/>
      <c r="N86" s="16"/>
      <c r="O86" s="16"/>
    </row>
    <row r="87" spans="1:19">
      <c r="A87" s="16"/>
      <c r="B87" s="16" t="s">
        <v>30</v>
      </c>
      <c r="C87" s="16" t="s">
        <v>4</v>
      </c>
      <c r="D87" s="16" t="s">
        <v>31</v>
      </c>
      <c r="E87" s="16" t="s">
        <v>6</v>
      </c>
      <c r="F87" s="16" t="s">
        <v>32</v>
      </c>
      <c r="G87" s="16" t="s">
        <v>33</v>
      </c>
      <c r="H87" s="16" t="s">
        <v>34</v>
      </c>
      <c r="I87" s="16" t="s">
        <v>10</v>
      </c>
      <c r="J87" s="16" t="s">
        <v>35</v>
      </c>
      <c r="K87" s="16" t="s">
        <v>36</v>
      </c>
      <c r="L87" s="16" t="s">
        <v>37</v>
      </c>
      <c r="M87" s="64" t="s">
        <v>130</v>
      </c>
      <c r="N87" s="16" t="s">
        <v>123</v>
      </c>
      <c r="O87" s="16"/>
    </row>
    <row r="88" spans="1:19">
      <c r="A88" s="16" t="s">
        <v>50</v>
      </c>
      <c r="B88" s="16">
        <v>293628</v>
      </c>
      <c r="C88" s="16">
        <v>166476</v>
      </c>
      <c r="D88" s="16">
        <v>101022</v>
      </c>
      <c r="E88" s="16">
        <v>110355</v>
      </c>
      <c r="F88" s="16">
        <v>63835</v>
      </c>
      <c r="G88" s="16">
        <v>18372</v>
      </c>
      <c r="H88" s="16">
        <v>12054</v>
      </c>
      <c r="I88" s="16">
        <v>16453</v>
      </c>
      <c r="J88" s="16"/>
      <c r="K88" s="16">
        <v>3617</v>
      </c>
      <c r="L88" s="16"/>
      <c r="M88" s="16" t="s">
        <v>131</v>
      </c>
      <c r="N88" s="16">
        <v>51627</v>
      </c>
      <c r="O88" s="16">
        <f>SUM(B88:N88)</f>
        <v>837439</v>
      </c>
    </row>
    <row r="89" spans="1:19">
      <c r="A89" s="16" t="s">
        <v>122</v>
      </c>
      <c r="B89" s="76">
        <v>0.35062613515730701</v>
      </c>
      <c r="C89" s="76">
        <v>0.19879179259623686</v>
      </c>
      <c r="D89" s="76">
        <v>0.12063206991792835</v>
      </c>
      <c r="E89" s="76">
        <v>0.13177676224775775</v>
      </c>
      <c r="F89" s="76">
        <v>7.622644753826846E-2</v>
      </c>
      <c r="G89" s="76">
        <v>2.1938314313042502E-2</v>
      </c>
      <c r="H89" s="76">
        <v>1.4393884211267926E-2</v>
      </c>
      <c r="I89" s="76">
        <v>1.9646804125434809E-2</v>
      </c>
      <c r="J89" s="76">
        <v>0</v>
      </c>
      <c r="K89" s="76">
        <v>4.3191205568405581E-3</v>
      </c>
      <c r="L89" s="76">
        <v>0</v>
      </c>
      <c r="M89" s="76">
        <v>6.1648669335915812E-2</v>
      </c>
      <c r="N89" s="76">
        <v>6.1648669335915812E-2</v>
      </c>
      <c r="O89" s="76">
        <v>1</v>
      </c>
    </row>
    <row r="90" spans="1:19">
      <c r="A90" s="16" t="s">
        <v>38</v>
      </c>
      <c r="B90" s="88">
        <v>2.4543829461011493</v>
      </c>
      <c r="C90" s="76">
        <v>1.3915425481736581</v>
      </c>
      <c r="D90" s="76">
        <v>0.84442448942549841</v>
      </c>
      <c r="E90" s="76">
        <v>0.92243733573430431</v>
      </c>
      <c r="F90" s="76">
        <v>0.53358513276787922</v>
      </c>
      <c r="G90" s="76">
        <v>0.15356820019129752</v>
      </c>
      <c r="H90" s="76">
        <v>0.10075718947887548</v>
      </c>
      <c r="I90" s="76">
        <v>0.13752762887804365</v>
      </c>
      <c r="J90" s="76">
        <v>0</v>
      </c>
      <c r="K90" s="76">
        <v>3.0233843897883906E-2</v>
      </c>
      <c r="L90" s="76">
        <v>0</v>
      </c>
      <c r="M90" s="76">
        <v>0.43154068535141066</v>
      </c>
      <c r="N90" s="76">
        <v>0.43154068535141066</v>
      </c>
      <c r="O90" s="76"/>
      <c r="P90" s="74"/>
    </row>
    <row r="91" spans="1:19" s="2" customFormat="1">
      <c r="A91" s="16" t="s">
        <v>38</v>
      </c>
      <c r="B91" s="20">
        <v>2</v>
      </c>
      <c r="C91" s="20">
        <v>1</v>
      </c>
      <c r="D91" s="20"/>
      <c r="E91" s="20"/>
      <c r="F91" s="20"/>
      <c r="G91" s="20"/>
      <c r="H91" s="14"/>
      <c r="I91" s="14"/>
      <c r="J91" s="20"/>
      <c r="K91" s="20"/>
      <c r="L91" s="20"/>
      <c r="M91" s="20"/>
      <c r="N91" s="20"/>
      <c r="O91" s="20">
        <f>SUM(B91:N91)</f>
        <v>3</v>
      </c>
      <c r="P91" s="9"/>
      <c r="Q91" s="1"/>
      <c r="R91" s="1"/>
      <c r="S91" s="1"/>
    </row>
    <row r="92" spans="1:19" s="2" customFormat="1">
      <c r="A92" s="16" t="s">
        <v>38</v>
      </c>
      <c r="B92" s="20">
        <v>1</v>
      </c>
      <c r="C92" s="20"/>
      <c r="D92" s="20">
        <v>1</v>
      </c>
      <c r="E92" s="20">
        <v>1</v>
      </c>
      <c r="F92" s="20">
        <v>1</v>
      </c>
      <c r="G92" s="20"/>
      <c r="H92" s="14"/>
      <c r="I92" s="14"/>
      <c r="J92" s="20"/>
      <c r="K92" s="20"/>
      <c r="L92" s="20"/>
      <c r="M92" s="20"/>
      <c r="N92" s="20"/>
      <c r="O92" s="20">
        <f>SUM(B92:N92)</f>
        <v>4</v>
      </c>
      <c r="P92" s="1"/>
      <c r="Q92" s="1"/>
      <c r="R92" s="1"/>
    </row>
    <row r="93" spans="1:19" s="2" customFormat="1">
      <c r="A93" s="20" t="s">
        <v>125</v>
      </c>
      <c r="B93" s="20">
        <f t="shared" ref="B93:F93" si="2">SUM(B91:B92)</f>
        <v>3</v>
      </c>
      <c r="C93" s="20">
        <f t="shared" si="2"/>
        <v>1</v>
      </c>
      <c r="D93" s="20">
        <f t="shared" si="2"/>
        <v>1</v>
      </c>
      <c r="E93" s="20">
        <f t="shared" si="2"/>
        <v>1</v>
      </c>
      <c r="F93" s="20">
        <f t="shared" si="2"/>
        <v>1</v>
      </c>
      <c r="G93" s="20"/>
      <c r="H93" s="14"/>
      <c r="I93" s="14"/>
      <c r="J93" s="20"/>
      <c r="K93" s="20"/>
      <c r="L93" s="20"/>
      <c r="M93" s="20"/>
      <c r="N93" s="20"/>
      <c r="O93" s="20">
        <f>SUM(B93:N93)</f>
        <v>7</v>
      </c>
      <c r="P93" s="1"/>
      <c r="Q93" s="1"/>
      <c r="R93" s="1"/>
    </row>
    <row r="94" spans="1:19" s="2" customFormat="1">
      <c r="A94" s="20"/>
      <c r="B94" s="20"/>
      <c r="C94" s="20"/>
      <c r="D94" s="20"/>
      <c r="E94" s="20"/>
      <c r="F94" s="20"/>
      <c r="G94" s="20"/>
      <c r="H94" s="14"/>
      <c r="I94" s="14"/>
      <c r="J94" s="20"/>
      <c r="K94" s="20"/>
      <c r="L94" s="20"/>
      <c r="M94" s="20"/>
      <c r="N94" s="20"/>
      <c r="O94" s="20"/>
      <c r="P94" s="1"/>
      <c r="Q94" s="1"/>
      <c r="R94" s="1"/>
    </row>
    <row r="95" spans="1:19">
      <c r="A95" s="16"/>
      <c r="B95" s="16" t="s">
        <v>30</v>
      </c>
      <c r="C95" s="16" t="s">
        <v>4</v>
      </c>
      <c r="D95" s="16" t="s">
        <v>31</v>
      </c>
      <c r="E95" s="16" t="s">
        <v>6</v>
      </c>
      <c r="F95" s="16" t="s">
        <v>32</v>
      </c>
      <c r="G95" s="16" t="s">
        <v>33</v>
      </c>
      <c r="H95" s="16" t="s">
        <v>34</v>
      </c>
      <c r="I95" s="16" t="s">
        <v>10</v>
      </c>
      <c r="J95" s="16" t="s">
        <v>35</v>
      </c>
      <c r="K95" s="16" t="s">
        <v>36</v>
      </c>
      <c r="L95" s="16" t="s">
        <v>37</v>
      </c>
      <c r="M95" s="64" t="s">
        <v>132</v>
      </c>
      <c r="N95" s="16" t="s">
        <v>123</v>
      </c>
      <c r="O95" s="16"/>
    </row>
    <row r="96" spans="1:19">
      <c r="A96" s="16" t="s">
        <v>51</v>
      </c>
      <c r="B96" s="16">
        <v>309905</v>
      </c>
      <c r="C96" s="16">
        <v>119404</v>
      </c>
      <c r="D96" s="16">
        <v>121537</v>
      </c>
      <c r="E96" s="16">
        <v>113434</v>
      </c>
      <c r="F96" s="16">
        <v>90329</v>
      </c>
      <c r="G96" s="16">
        <v>18329</v>
      </c>
      <c r="H96" s="16">
        <v>18693</v>
      </c>
      <c r="I96" s="16">
        <v>14456</v>
      </c>
      <c r="J96" s="16"/>
      <c r="K96" s="16">
        <v>4252</v>
      </c>
      <c r="L96" s="16"/>
      <c r="M96" s="16" t="s">
        <v>133</v>
      </c>
      <c r="N96" s="16">
        <v>54530</v>
      </c>
      <c r="O96" s="16">
        <f>SUM(B96:N96)</f>
        <v>864869</v>
      </c>
    </row>
    <row r="97" spans="1:21">
      <c r="A97" s="16" t="s">
        <v>122</v>
      </c>
      <c r="B97" s="74">
        <v>0.35832594300408499</v>
      </c>
      <c r="C97" s="74">
        <v>0.13806021489959752</v>
      </c>
      <c r="D97" s="74">
        <v>0.14052648435774667</v>
      </c>
      <c r="E97" s="74">
        <v>0.13115743540351199</v>
      </c>
      <c r="F97" s="74">
        <v>0.10444240688474209</v>
      </c>
      <c r="G97" s="74">
        <v>2.1192804921901467E-2</v>
      </c>
      <c r="H97" s="74">
        <v>2.1613677909602495E-2</v>
      </c>
      <c r="I97" s="74">
        <v>1.6714670082983666E-2</v>
      </c>
      <c r="J97" s="74">
        <v>0</v>
      </c>
      <c r="K97" s="74">
        <v>4.9163514936944206E-3</v>
      </c>
      <c r="L97" s="74">
        <v>0</v>
      </c>
      <c r="M97" s="74">
        <v>6.3050011042134702E-2</v>
      </c>
      <c r="N97" s="74">
        <v>6.3050011042134702E-2</v>
      </c>
      <c r="O97" s="74">
        <v>1</v>
      </c>
    </row>
    <row r="98" spans="1:21">
      <c r="A98" s="16" t="s">
        <v>38</v>
      </c>
      <c r="B98" s="74">
        <v>2.5082816010285951</v>
      </c>
      <c r="C98" s="74">
        <v>0.96642150429718265</v>
      </c>
      <c r="D98" s="74">
        <v>0.98368539050422665</v>
      </c>
      <c r="E98" s="74">
        <v>0.91810204782458393</v>
      </c>
      <c r="F98" s="74">
        <v>0.73109684819319465</v>
      </c>
      <c r="G98" s="74">
        <v>0.14834963445331029</v>
      </c>
      <c r="H98" s="74">
        <v>0.15129574536721746</v>
      </c>
      <c r="I98" s="74">
        <v>0.11700269058088567</v>
      </c>
      <c r="J98" s="74">
        <v>0</v>
      </c>
      <c r="K98" s="74">
        <v>3.4414460455860947E-2</v>
      </c>
      <c r="L98" s="74">
        <v>0</v>
      </c>
      <c r="M98" s="74">
        <v>0.44135007729494291</v>
      </c>
      <c r="N98" s="74">
        <v>0.44135007729494291</v>
      </c>
      <c r="O98" s="74"/>
      <c r="P98" s="74"/>
    </row>
    <row r="99" spans="1:21" s="2" customFormat="1">
      <c r="A99" s="16" t="s">
        <v>38</v>
      </c>
      <c r="B99" s="20">
        <v>2</v>
      </c>
      <c r="C99" s="20"/>
      <c r="D99" s="20"/>
      <c r="E99" s="20"/>
      <c r="F99" s="20"/>
      <c r="G99" s="20"/>
      <c r="H99" s="14"/>
      <c r="I99" s="14"/>
      <c r="J99" s="20"/>
      <c r="K99" s="20"/>
      <c r="L99" s="20"/>
      <c r="M99" s="20"/>
      <c r="N99" s="20"/>
      <c r="O99" s="20">
        <f>SUM(B99:N99)</f>
        <v>2</v>
      </c>
      <c r="P99" s="9"/>
      <c r="Q99" s="1"/>
      <c r="R99" s="1"/>
      <c r="S99" s="1"/>
    </row>
    <row r="100" spans="1:21" s="2" customFormat="1">
      <c r="A100" s="16" t="s">
        <v>38</v>
      </c>
      <c r="B100" s="20">
        <v>1</v>
      </c>
      <c r="C100" s="20">
        <v>1</v>
      </c>
      <c r="D100" s="20">
        <v>1</v>
      </c>
      <c r="E100" s="20">
        <v>1</v>
      </c>
      <c r="F100" s="20">
        <v>1</v>
      </c>
      <c r="G100" s="20"/>
      <c r="H100" s="14"/>
      <c r="I100" s="14"/>
      <c r="J100" s="20"/>
      <c r="K100" s="20"/>
      <c r="L100" s="20"/>
      <c r="M100" s="20"/>
      <c r="N100" s="20"/>
      <c r="O100" s="20">
        <f>SUM(B100:N100)</f>
        <v>5</v>
      </c>
      <c r="P100" s="1"/>
      <c r="Q100" s="1"/>
      <c r="R100" s="1"/>
    </row>
    <row r="101" spans="1:21" s="2" customFormat="1">
      <c r="A101" s="20" t="s">
        <v>125</v>
      </c>
      <c r="B101" s="20">
        <f>SUM(B99:B100)</f>
        <v>3</v>
      </c>
      <c r="C101" s="20">
        <f>SUM(C99:C100)</f>
        <v>1</v>
      </c>
      <c r="D101" s="20">
        <f>SUM(D99:D100)</f>
        <v>1</v>
      </c>
      <c r="E101" s="20">
        <f>SUM(E99:E100)</f>
        <v>1</v>
      </c>
      <c r="F101" s="20">
        <f>SUM(F99:F100)</f>
        <v>1</v>
      </c>
      <c r="G101" s="20"/>
      <c r="H101" s="14"/>
      <c r="I101" s="14"/>
      <c r="J101" s="20"/>
      <c r="K101" s="20"/>
      <c r="L101" s="20"/>
      <c r="M101" s="20"/>
      <c r="N101" s="20"/>
      <c r="O101" s="20">
        <f>SUM(B101:N101)</f>
        <v>7</v>
      </c>
      <c r="P101" s="1"/>
      <c r="Q101" s="1"/>
      <c r="R101" s="1"/>
    </row>
    <row r="102" spans="1:21" s="2" customFormat="1">
      <c r="A102" s="20"/>
      <c r="B102" s="20"/>
      <c r="C102" s="20"/>
      <c r="D102" s="20"/>
      <c r="E102" s="20"/>
      <c r="F102" s="20"/>
      <c r="G102" s="20"/>
      <c r="H102" s="14"/>
      <c r="I102" s="14"/>
      <c r="J102" s="20"/>
      <c r="K102" s="20"/>
      <c r="L102" s="20"/>
      <c r="M102" s="20"/>
      <c r="N102" s="20"/>
      <c r="O102" s="20"/>
      <c r="P102" s="1"/>
      <c r="Q102" s="1"/>
      <c r="R102" s="1"/>
    </row>
    <row r="103" spans="1:21">
      <c r="A103" s="16"/>
      <c r="B103" s="16" t="s">
        <v>30</v>
      </c>
      <c r="C103" s="16" t="s">
        <v>4</v>
      </c>
      <c r="D103" s="16" t="s">
        <v>31</v>
      </c>
      <c r="E103" s="16" t="s">
        <v>6</v>
      </c>
      <c r="F103" s="16" t="s">
        <v>32</v>
      </c>
      <c r="G103" s="16" t="s">
        <v>33</v>
      </c>
      <c r="H103" s="16" t="s">
        <v>34</v>
      </c>
      <c r="I103" s="16" t="s">
        <v>10</v>
      </c>
      <c r="J103" s="16" t="s">
        <v>35</v>
      </c>
      <c r="K103" s="16" t="s">
        <v>36</v>
      </c>
      <c r="L103" s="16" t="s">
        <v>37</v>
      </c>
      <c r="M103" s="16" t="s">
        <v>134</v>
      </c>
      <c r="N103" s="16" t="s">
        <v>123</v>
      </c>
      <c r="O103" s="16"/>
    </row>
    <row r="104" spans="1:21">
      <c r="A104" s="16" t="s">
        <v>52</v>
      </c>
      <c r="B104" s="16">
        <v>937281</v>
      </c>
      <c r="C104" s="16">
        <v>535010</v>
      </c>
      <c r="D104" s="16">
        <v>422737</v>
      </c>
      <c r="E104" s="16">
        <v>453571</v>
      </c>
      <c r="F104" s="16">
        <v>410583</v>
      </c>
      <c r="G104" s="16">
        <v>104833</v>
      </c>
      <c r="H104" s="16">
        <v>56155</v>
      </c>
      <c r="I104" s="16">
        <v>73191</v>
      </c>
      <c r="J104" s="16"/>
      <c r="K104" s="16">
        <v>11135</v>
      </c>
      <c r="L104" s="16"/>
      <c r="M104" s="16" t="s">
        <v>135</v>
      </c>
      <c r="N104" s="16">
        <v>100636</v>
      </c>
      <c r="O104" s="16">
        <f>SUM(B104:N104)</f>
        <v>3105132</v>
      </c>
    </row>
    <row r="105" spans="1:21">
      <c r="A105" s="16" t="s">
        <v>122</v>
      </c>
      <c r="B105" s="74">
        <v>0.30184900352062327</v>
      </c>
      <c r="C105" s="74">
        <v>0.17229863335922596</v>
      </c>
      <c r="D105" s="74">
        <v>0.13614139431109532</v>
      </c>
      <c r="E105" s="74">
        <v>0.14607140694823922</v>
      </c>
      <c r="F105" s="74">
        <v>0.13222722898736672</v>
      </c>
      <c r="G105" s="74">
        <v>3.3761205642787485E-2</v>
      </c>
      <c r="H105" s="74">
        <v>1.8084577402828608E-2</v>
      </c>
      <c r="I105" s="74">
        <v>2.3570978625063282E-2</v>
      </c>
      <c r="J105" s="74">
        <v>0</v>
      </c>
      <c r="K105" s="74">
        <v>3.5859989204967777E-3</v>
      </c>
      <c r="L105" s="74">
        <v>0</v>
      </c>
      <c r="M105" s="74">
        <v>3.2409572282273348E-2</v>
      </c>
      <c r="N105" s="74">
        <v>3.2409572282273348E-2</v>
      </c>
      <c r="O105" s="74">
        <v>1</v>
      </c>
    </row>
    <row r="106" spans="1:21">
      <c r="A106" s="16" t="s">
        <v>38</v>
      </c>
      <c r="B106" s="74">
        <v>8.1499230950568275</v>
      </c>
      <c r="C106" s="74">
        <v>4.6520631006991007</v>
      </c>
      <c r="D106" s="74">
        <v>3.6758176463995733</v>
      </c>
      <c r="E106" s="74">
        <v>3.9439279876024589</v>
      </c>
      <c r="F106" s="74">
        <v>3.5701351826589014</v>
      </c>
      <c r="G106" s="74">
        <v>0.91155255235526211</v>
      </c>
      <c r="H106" s="90">
        <v>0.48828358987637244</v>
      </c>
      <c r="I106" s="74">
        <v>0.63641642287670863</v>
      </c>
      <c r="J106" s="74">
        <v>0</v>
      </c>
      <c r="K106" s="89">
        <v>9.6821970853413E-2</v>
      </c>
      <c r="L106" s="74">
        <v>0</v>
      </c>
      <c r="M106" s="74">
        <v>0.87505845162138041</v>
      </c>
      <c r="N106" s="74">
        <v>0.87505845162138041</v>
      </c>
      <c r="O106" s="74">
        <v>27</v>
      </c>
      <c r="P106" s="74"/>
    </row>
    <row r="107" spans="1:21" s="2" customFormat="1">
      <c r="A107" s="16" t="s">
        <v>38</v>
      </c>
      <c r="B107" s="20">
        <v>8</v>
      </c>
      <c r="C107" s="20">
        <v>4</v>
      </c>
      <c r="D107" s="20">
        <v>3</v>
      </c>
      <c r="E107" s="20">
        <v>3</v>
      </c>
      <c r="F107" s="20">
        <v>3</v>
      </c>
      <c r="G107" s="20"/>
      <c r="H107" s="14"/>
      <c r="I107" s="14"/>
      <c r="J107" s="20"/>
      <c r="K107" s="20"/>
      <c r="L107" s="20"/>
      <c r="M107" s="20"/>
      <c r="N107" s="20"/>
      <c r="O107" s="20">
        <f>SUM(B107:N107)</f>
        <v>21</v>
      </c>
      <c r="P107" s="9"/>
      <c r="Q107" s="1"/>
      <c r="R107" s="1"/>
      <c r="S107" s="1"/>
    </row>
    <row r="108" spans="1:21" s="2" customFormat="1">
      <c r="A108" s="16" t="s">
        <v>38</v>
      </c>
      <c r="B108" s="20"/>
      <c r="C108" s="20">
        <v>1</v>
      </c>
      <c r="D108" s="20">
        <v>1</v>
      </c>
      <c r="E108" s="20">
        <v>1</v>
      </c>
      <c r="F108" s="20"/>
      <c r="G108" s="20">
        <v>1</v>
      </c>
      <c r="H108" s="14"/>
      <c r="I108" s="14">
        <v>1</v>
      </c>
      <c r="J108" s="20"/>
      <c r="K108" s="20"/>
      <c r="L108" s="20"/>
      <c r="M108" s="20">
        <v>1</v>
      </c>
      <c r="N108" s="20"/>
      <c r="O108" s="20">
        <f>SUM(B108:N108)</f>
        <v>6</v>
      </c>
      <c r="P108" s="1"/>
      <c r="Q108" s="1"/>
      <c r="R108" s="1"/>
    </row>
    <row r="109" spans="1:21" s="2" customFormat="1">
      <c r="A109" s="20" t="s">
        <v>125</v>
      </c>
      <c r="B109" s="20">
        <f t="shared" ref="B109:G109" si="3">SUM(B107:B108)</f>
        <v>8</v>
      </c>
      <c r="C109" s="20">
        <f t="shared" si="3"/>
        <v>5</v>
      </c>
      <c r="D109" s="20">
        <f t="shared" si="3"/>
        <v>4</v>
      </c>
      <c r="E109" s="20">
        <f t="shared" si="3"/>
        <v>4</v>
      </c>
      <c r="F109" s="20">
        <f t="shared" si="3"/>
        <v>3</v>
      </c>
      <c r="G109" s="20">
        <f t="shared" si="3"/>
        <v>1</v>
      </c>
      <c r="H109" s="14"/>
      <c r="I109" s="14">
        <f>SUM(I108)</f>
        <v>1</v>
      </c>
      <c r="J109" s="20"/>
      <c r="K109" s="20"/>
      <c r="L109" s="20"/>
      <c r="M109" s="20">
        <f>SUM(M107:M108)</f>
        <v>1</v>
      </c>
      <c r="N109" s="20"/>
      <c r="O109" s="20">
        <f>SUM(B109:N109)</f>
        <v>27</v>
      </c>
      <c r="P109" s="1"/>
      <c r="Q109" s="1"/>
      <c r="R109" s="1"/>
    </row>
    <row r="110" spans="1:21" s="2" customFormat="1">
      <c r="A110" s="20"/>
      <c r="B110" s="20"/>
      <c r="C110" s="20"/>
      <c r="D110" s="20"/>
      <c r="E110" s="20"/>
      <c r="F110" s="20"/>
      <c r="G110" s="20"/>
      <c r="H110" s="14"/>
      <c r="I110" s="14"/>
      <c r="J110" s="20"/>
      <c r="K110" s="20"/>
      <c r="L110" s="20"/>
      <c r="M110" s="20"/>
      <c r="N110" s="20"/>
      <c r="O110" s="20"/>
      <c r="P110" s="20"/>
      <c r="Q110" s="20"/>
      <c r="R110" s="20"/>
      <c r="S110" s="1"/>
      <c r="T110" s="1"/>
      <c r="U110" s="1"/>
    </row>
    <row r="111" spans="1:21">
      <c r="A111" s="16"/>
      <c r="B111" s="16" t="s">
        <v>30</v>
      </c>
      <c r="C111" s="16" t="s">
        <v>4</v>
      </c>
      <c r="D111" s="16" t="s">
        <v>31</v>
      </c>
      <c r="E111" s="16" t="s">
        <v>6</v>
      </c>
      <c r="F111" s="16" t="s">
        <v>32</v>
      </c>
      <c r="G111" s="16" t="s">
        <v>33</v>
      </c>
      <c r="H111" s="16" t="s">
        <v>34</v>
      </c>
      <c r="I111" s="16" t="s">
        <v>10</v>
      </c>
      <c r="J111" s="16" t="s">
        <v>35</v>
      </c>
      <c r="K111" s="16" t="s">
        <v>36</v>
      </c>
      <c r="L111" s="16" t="s">
        <v>37</v>
      </c>
      <c r="M111" s="16" t="s">
        <v>123</v>
      </c>
      <c r="N111" s="16"/>
      <c r="O111"/>
    </row>
    <row r="112" spans="1:21">
      <c r="A112" s="16" t="s">
        <v>53</v>
      </c>
      <c r="B112" s="16">
        <v>861787</v>
      </c>
      <c r="C112" s="16">
        <v>462344</v>
      </c>
      <c r="D112" s="16">
        <v>353113</v>
      </c>
      <c r="E112" s="16">
        <v>356477</v>
      </c>
      <c r="F112" s="16">
        <v>294117</v>
      </c>
      <c r="G112" s="16">
        <v>90623</v>
      </c>
      <c r="H112" s="16">
        <v>46262</v>
      </c>
      <c r="I112" s="16">
        <v>73170</v>
      </c>
      <c r="J112" s="16"/>
      <c r="K112" s="16">
        <v>8912</v>
      </c>
      <c r="L112" s="16"/>
      <c r="M112" s="16">
        <v>24921</v>
      </c>
      <c r="N112" s="16">
        <f>SUM(B112:M112)</f>
        <v>2571726</v>
      </c>
      <c r="O112"/>
    </row>
    <row r="113" spans="1:21">
      <c r="A113" s="16" t="s">
        <v>122</v>
      </c>
      <c r="B113" s="74">
        <v>0.33510062891614423</v>
      </c>
      <c r="C113" s="74">
        <v>0.17977964993160236</v>
      </c>
      <c r="D113" s="74">
        <v>0.13730584051333619</v>
      </c>
      <c r="E113" s="74">
        <v>0.13861391143535509</v>
      </c>
      <c r="F113" s="74">
        <v>0.11436560504501646</v>
      </c>
      <c r="G113" s="74">
        <v>3.5238201892425554E-2</v>
      </c>
      <c r="H113" s="74">
        <v>1.7988697085148261E-2</v>
      </c>
      <c r="I113" s="74">
        <v>2.8451709085649094E-2</v>
      </c>
      <c r="J113" s="74">
        <v>0</v>
      </c>
      <c r="K113" s="74">
        <v>3.4653769491773227E-3</v>
      </c>
      <c r="L113" s="74">
        <v>0</v>
      </c>
      <c r="M113" s="74">
        <v>9.6903791461454298E-3</v>
      </c>
      <c r="N113" s="74">
        <v>1</v>
      </c>
      <c r="O113"/>
    </row>
    <row r="114" spans="1:21">
      <c r="A114" s="16" t="s">
        <v>38</v>
      </c>
      <c r="B114" s="74">
        <v>7.7073144650713168</v>
      </c>
      <c r="C114" s="74">
        <v>4.1349319484268543</v>
      </c>
      <c r="D114" s="74">
        <v>3.1580343318067325</v>
      </c>
      <c r="E114" s="74">
        <v>3.1881199630131669</v>
      </c>
      <c r="F114" s="74">
        <v>2.6304089160353787</v>
      </c>
      <c r="G114" s="74">
        <v>0.81047864352578769</v>
      </c>
      <c r="H114" s="90">
        <v>0.41374003295841</v>
      </c>
      <c r="I114" s="74">
        <v>0.6543893089699292</v>
      </c>
      <c r="J114" s="74">
        <v>0</v>
      </c>
      <c r="K114" s="74">
        <v>7.9703669831078419E-2</v>
      </c>
      <c r="L114" s="74">
        <v>0</v>
      </c>
      <c r="M114" s="74">
        <v>0.22287872036134487</v>
      </c>
      <c r="N114" s="74">
        <v>23</v>
      </c>
      <c r="O114" s="74"/>
    </row>
    <row r="115" spans="1:21" s="2" customFormat="1">
      <c r="A115" s="16" t="s">
        <v>38</v>
      </c>
      <c r="B115" s="20">
        <v>7</v>
      </c>
      <c r="C115" s="20">
        <v>4</v>
      </c>
      <c r="D115" s="20">
        <v>3</v>
      </c>
      <c r="E115" s="20">
        <v>3</v>
      </c>
      <c r="F115" s="20">
        <v>2</v>
      </c>
      <c r="G115" s="20"/>
      <c r="H115" s="14"/>
      <c r="I115" s="14"/>
      <c r="J115" s="20"/>
      <c r="K115" s="20"/>
      <c r="L115" s="20"/>
      <c r="M115" s="20"/>
      <c r="N115" s="20">
        <f>SUM(B115:M115)</f>
        <v>19</v>
      </c>
      <c r="O115" s="9"/>
      <c r="P115" s="1"/>
      <c r="Q115" s="1"/>
      <c r="R115" s="1"/>
    </row>
    <row r="116" spans="1:21" s="2" customFormat="1">
      <c r="A116" s="16" t="s">
        <v>38</v>
      </c>
      <c r="B116" s="20">
        <v>1</v>
      </c>
      <c r="C116" s="20"/>
      <c r="D116" s="20"/>
      <c r="E116" s="20"/>
      <c r="F116" s="20">
        <v>1</v>
      </c>
      <c r="G116" s="20">
        <v>1</v>
      </c>
      <c r="H116" s="14"/>
      <c r="I116" s="14">
        <v>1</v>
      </c>
      <c r="J116" s="20"/>
      <c r="K116" s="20"/>
      <c r="L116" s="20"/>
      <c r="M116" s="20"/>
      <c r="N116" s="20">
        <f>SUM(B116:M116)</f>
        <v>4</v>
      </c>
      <c r="O116" s="1"/>
      <c r="P116" s="1"/>
      <c r="Q116" s="1"/>
    </row>
    <row r="117" spans="1:21" s="2" customFormat="1">
      <c r="A117" s="20" t="s">
        <v>125</v>
      </c>
      <c r="B117" s="20">
        <f t="shared" ref="B117:G117" si="4">SUM(B115:B116)</f>
        <v>8</v>
      </c>
      <c r="C117" s="20">
        <f t="shared" si="4"/>
        <v>4</v>
      </c>
      <c r="D117" s="20">
        <f t="shared" si="4"/>
        <v>3</v>
      </c>
      <c r="E117" s="20">
        <f t="shared" si="4"/>
        <v>3</v>
      </c>
      <c r="F117" s="20">
        <f t="shared" si="4"/>
        <v>3</v>
      </c>
      <c r="G117" s="20">
        <f t="shared" si="4"/>
        <v>1</v>
      </c>
      <c r="H117" s="14"/>
      <c r="I117" s="14">
        <f>SUM(I115:I116)</f>
        <v>1</v>
      </c>
      <c r="J117" s="20"/>
      <c r="K117" s="20"/>
      <c r="L117" s="20"/>
      <c r="M117" s="20"/>
      <c r="N117" s="20">
        <f>SUM(B117:M117)</f>
        <v>23</v>
      </c>
      <c r="O117" s="1"/>
      <c r="P117" s="1"/>
      <c r="Q117" s="1"/>
    </row>
    <row r="118" spans="1:21" s="2" customFormat="1">
      <c r="A118" s="20"/>
      <c r="B118" s="20"/>
      <c r="C118" s="20"/>
      <c r="D118" s="20"/>
      <c r="E118" s="20"/>
      <c r="F118" s="20"/>
      <c r="G118" s="20"/>
      <c r="H118" s="14"/>
      <c r="I118" s="14"/>
      <c r="J118" s="20"/>
      <c r="K118" s="20"/>
      <c r="L118" s="20"/>
      <c r="M118" s="20"/>
      <c r="N118" s="20"/>
      <c r="O118" s="20"/>
      <c r="P118" s="20"/>
      <c r="Q118" s="20"/>
      <c r="R118" s="20"/>
      <c r="S118" s="1"/>
      <c r="T118" s="1"/>
      <c r="U118" s="1"/>
    </row>
    <row r="119" spans="1:21">
      <c r="A119" s="16"/>
      <c r="B119" s="16" t="s">
        <v>30</v>
      </c>
      <c r="C119" s="16" t="s">
        <v>4</v>
      </c>
      <c r="D119" s="16" t="s">
        <v>31</v>
      </c>
      <c r="E119" s="16" t="s">
        <v>6</v>
      </c>
      <c r="F119" s="16" t="s">
        <v>32</v>
      </c>
      <c r="G119" s="16" t="s">
        <v>33</v>
      </c>
      <c r="H119" s="16" t="s">
        <v>34</v>
      </c>
      <c r="I119" s="16" t="s">
        <v>10</v>
      </c>
      <c r="J119" s="16" t="s">
        <v>35</v>
      </c>
      <c r="K119" s="16" t="s">
        <v>36</v>
      </c>
      <c r="L119" s="16" t="s">
        <v>37</v>
      </c>
      <c r="M119" s="16" t="s">
        <v>136</v>
      </c>
      <c r="N119" s="16" t="s">
        <v>123</v>
      </c>
      <c r="O119" s="16"/>
    </row>
    <row r="120" spans="1:21">
      <c r="A120" s="16" t="s">
        <v>54</v>
      </c>
      <c r="B120" s="16">
        <v>1322461</v>
      </c>
      <c r="C120" s="16">
        <v>657974</v>
      </c>
      <c r="D120" s="16">
        <v>644576</v>
      </c>
      <c r="E120" s="16">
        <v>468245</v>
      </c>
      <c r="F120" s="16">
        <v>476309</v>
      </c>
      <c r="G120" s="16">
        <v>139395</v>
      </c>
      <c r="H120" s="16">
        <v>78392</v>
      </c>
      <c r="I120" s="16">
        <v>92986</v>
      </c>
      <c r="J120" s="16"/>
      <c r="K120" s="16">
        <v>12719</v>
      </c>
      <c r="L120" s="16"/>
      <c r="M120" s="16" t="s">
        <v>137</v>
      </c>
      <c r="N120" s="16">
        <v>174095</v>
      </c>
      <c r="O120" s="16">
        <f>SUM(B120:N120)</f>
        <v>4067152</v>
      </c>
    </row>
    <row r="121" spans="1:21">
      <c r="A121" s="16" t="s">
        <v>122</v>
      </c>
      <c r="B121" s="74">
        <v>0.32515652230356773</v>
      </c>
      <c r="C121" s="74">
        <v>0.16177757802019693</v>
      </c>
      <c r="D121" s="74">
        <v>0.15848338099977577</v>
      </c>
      <c r="E121" s="74">
        <v>0.11512847319205183</v>
      </c>
      <c r="F121" s="74">
        <v>0.11711118738616112</v>
      </c>
      <c r="G121" s="74">
        <v>3.4273368686491189E-2</v>
      </c>
      <c r="H121" s="74">
        <v>1.9274421019917623E-2</v>
      </c>
      <c r="I121" s="74">
        <v>2.2862681306230995E-2</v>
      </c>
      <c r="J121" s="74">
        <v>0</v>
      </c>
      <c r="K121" s="74">
        <v>3.127249731507453E-3</v>
      </c>
      <c r="L121" s="74">
        <v>0</v>
      </c>
      <c r="M121" s="74">
        <v>2.2389868881222044E-2</v>
      </c>
      <c r="N121" s="74">
        <v>4.2805137354099382E-2</v>
      </c>
      <c r="O121" s="74">
        <v>1</v>
      </c>
    </row>
    <row r="122" spans="1:21">
      <c r="A122" s="16" t="s">
        <v>38</v>
      </c>
      <c r="B122" s="74">
        <v>10.730165236017735</v>
      </c>
      <c r="C122" s="74">
        <v>5.3386600746664987</v>
      </c>
      <c r="D122" s="74">
        <v>5.2299515729926007</v>
      </c>
      <c r="E122" s="74">
        <v>3.7992396153377102</v>
      </c>
      <c r="F122" s="74">
        <v>3.8646691837433171</v>
      </c>
      <c r="G122" s="74">
        <v>1.1310211666542092</v>
      </c>
      <c r="H122" s="90">
        <v>0.63605589365728155</v>
      </c>
      <c r="I122" s="74">
        <v>0.75446848310562287</v>
      </c>
      <c r="J122" s="74">
        <v>0</v>
      </c>
      <c r="K122" s="74">
        <v>0.10319924113974595</v>
      </c>
      <c r="L122" s="74">
        <v>0</v>
      </c>
      <c r="M122" s="74">
        <v>0.73886567308032747</v>
      </c>
      <c r="N122" s="74">
        <v>1.4125695326852796</v>
      </c>
      <c r="O122" s="74">
        <v>33</v>
      </c>
      <c r="P122" s="74">
        <v>33</v>
      </c>
    </row>
    <row r="123" spans="1:21" s="2" customFormat="1">
      <c r="A123" s="16" t="s">
        <v>38</v>
      </c>
      <c r="B123" s="20">
        <v>10</v>
      </c>
      <c r="C123" s="20">
        <v>5</v>
      </c>
      <c r="D123" s="20">
        <v>5</v>
      </c>
      <c r="E123" s="20">
        <v>3</v>
      </c>
      <c r="F123" s="20">
        <v>4</v>
      </c>
      <c r="G123" s="20">
        <v>1</v>
      </c>
      <c r="H123" s="14"/>
      <c r="I123" s="14"/>
      <c r="J123" s="20"/>
      <c r="K123" s="20"/>
      <c r="L123" s="20"/>
      <c r="M123" s="20"/>
      <c r="N123" s="20"/>
      <c r="O123" s="20">
        <f>SUM(B123:N123)</f>
        <v>28</v>
      </c>
      <c r="P123" s="9"/>
      <c r="Q123" s="1"/>
      <c r="R123" s="1"/>
      <c r="S123" s="1"/>
    </row>
    <row r="124" spans="1:21" s="2" customFormat="1">
      <c r="A124" s="16" t="s">
        <v>38</v>
      </c>
      <c r="B124" s="20">
        <v>1</v>
      </c>
      <c r="C124" s="20"/>
      <c r="D124" s="20"/>
      <c r="E124" s="20">
        <v>1</v>
      </c>
      <c r="F124" s="20">
        <v>1</v>
      </c>
      <c r="G124" s="20"/>
      <c r="H124" s="14"/>
      <c r="I124" s="14">
        <v>1</v>
      </c>
      <c r="J124" s="20"/>
      <c r="K124" s="20"/>
      <c r="L124" s="20"/>
      <c r="M124" s="20">
        <v>1</v>
      </c>
      <c r="N124" s="20"/>
      <c r="O124" s="20">
        <f>SUM(B124:N124)</f>
        <v>5</v>
      </c>
      <c r="P124" s="1"/>
      <c r="Q124" s="1"/>
      <c r="R124" s="1"/>
    </row>
    <row r="125" spans="1:21" s="2" customFormat="1">
      <c r="A125" s="20" t="s">
        <v>125</v>
      </c>
      <c r="B125" s="20">
        <f t="shared" ref="B125:G125" si="5">SUM(B123:B124)</f>
        <v>11</v>
      </c>
      <c r="C125" s="20">
        <f t="shared" si="5"/>
        <v>5</v>
      </c>
      <c r="D125" s="20">
        <f t="shared" si="5"/>
        <v>5</v>
      </c>
      <c r="E125" s="20">
        <f t="shared" si="5"/>
        <v>4</v>
      </c>
      <c r="F125" s="20">
        <f t="shared" si="5"/>
        <v>5</v>
      </c>
      <c r="G125" s="20">
        <f t="shared" si="5"/>
        <v>1</v>
      </c>
      <c r="H125" s="14"/>
      <c r="I125" s="14">
        <f>SUM(I123:I124)</f>
        <v>1</v>
      </c>
      <c r="J125" s="20"/>
      <c r="K125" s="20"/>
      <c r="L125" s="20"/>
      <c r="M125" s="20">
        <f>SUM(M123:M124)</f>
        <v>1</v>
      </c>
      <c r="N125" s="20"/>
      <c r="O125" s="20">
        <f>SUM(B125:N125)</f>
        <v>33</v>
      </c>
      <c r="P125" s="1"/>
      <c r="Q125" s="1"/>
      <c r="R125" s="1"/>
    </row>
    <row r="126" spans="1:21" s="2" customFormat="1">
      <c r="A126" s="20"/>
      <c r="B126" s="20"/>
      <c r="C126" s="20"/>
      <c r="D126" s="20"/>
      <c r="E126" s="20"/>
      <c r="F126" s="20"/>
      <c r="G126" s="20"/>
      <c r="H126" s="14"/>
      <c r="I126" s="14"/>
      <c r="J126" s="20"/>
      <c r="K126" s="20"/>
      <c r="L126" s="20"/>
      <c r="M126" s="20"/>
      <c r="N126" s="20"/>
      <c r="O126" s="20"/>
      <c r="P126" s="1"/>
      <c r="Q126" s="1"/>
      <c r="R126" s="1"/>
    </row>
    <row r="127" spans="1:21">
      <c r="A127" s="16"/>
      <c r="B127" s="16" t="s">
        <v>30</v>
      </c>
      <c r="C127" s="16" t="s">
        <v>4</v>
      </c>
      <c r="D127" s="16" t="s">
        <v>31</v>
      </c>
      <c r="E127" s="16" t="s">
        <v>6</v>
      </c>
      <c r="F127" s="16" t="s">
        <v>32</v>
      </c>
      <c r="G127" s="16" t="s">
        <v>33</v>
      </c>
      <c r="H127" s="16" t="s">
        <v>34</v>
      </c>
      <c r="I127" s="16" t="s">
        <v>10</v>
      </c>
      <c r="J127" s="16" t="s">
        <v>35</v>
      </c>
      <c r="K127" s="16" t="s">
        <v>36</v>
      </c>
      <c r="L127" s="16" t="s">
        <v>37</v>
      </c>
      <c r="M127" s="16" t="s">
        <v>138</v>
      </c>
      <c r="N127" s="16" t="s">
        <v>123</v>
      </c>
      <c r="P127" s="16"/>
    </row>
    <row r="128" spans="1:21">
      <c r="A128" s="16" t="s">
        <v>55</v>
      </c>
      <c r="B128" s="16">
        <v>137361</v>
      </c>
      <c r="C128" s="16">
        <v>83254</v>
      </c>
      <c r="D128" s="16">
        <v>55532</v>
      </c>
      <c r="E128" s="16">
        <v>50990</v>
      </c>
      <c r="F128" s="16">
        <v>43208</v>
      </c>
      <c r="G128" s="16">
        <v>6578</v>
      </c>
      <c r="H128" s="16">
        <v>7888</v>
      </c>
      <c r="I128" s="16">
        <v>9275</v>
      </c>
      <c r="J128" s="16"/>
      <c r="K128" s="16">
        <v>2421</v>
      </c>
      <c r="L128" s="16"/>
      <c r="M128" s="16" t="s">
        <v>139</v>
      </c>
      <c r="N128" s="16">
        <v>85117</v>
      </c>
      <c r="O128" s="16">
        <f>SUM(B128:N128)</f>
        <v>481624</v>
      </c>
      <c r="P128" s="16"/>
    </row>
    <row r="129" spans="1:19">
      <c r="A129" s="16" t="s">
        <v>122</v>
      </c>
      <c r="B129" s="76">
        <v>0.28520381044134013</v>
      </c>
      <c r="C129" s="76">
        <v>0.17286098699400362</v>
      </c>
      <c r="D129" s="76">
        <v>0.11530156304503097</v>
      </c>
      <c r="E129" s="76">
        <v>0.10587096988522167</v>
      </c>
      <c r="F129" s="76">
        <v>8.9713137219075464E-2</v>
      </c>
      <c r="G129" s="76">
        <v>1.3657957244655582E-2</v>
      </c>
      <c r="H129" s="76">
        <v>1.6377921366044882E-2</v>
      </c>
      <c r="I129" s="76">
        <v>1.9257761241134163E-2</v>
      </c>
      <c r="J129" s="76">
        <v>0</v>
      </c>
      <c r="K129" s="76">
        <v>5.0267428533461792E-3</v>
      </c>
      <c r="L129" s="76">
        <v>0</v>
      </c>
      <c r="M129" s="76">
        <v>0.17672914971014733</v>
      </c>
      <c r="N129" s="76">
        <v>0.17672914971014733</v>
      </c>
      <c r="O129" s="76">
        <v>1</v>
      </c>
      <c r="P129" s="74"/>
    </row>
    <row r="130" spans="1:19">
      <c r="A130" s="16" t="s">
        <v>38</v>
      </c>
      <c r="B130" s="76">
        <v>0.8556114313240204</v>
      </c>
      <c r="C130" s="76">
        <v>0.51858296098201084</v>
      </c>
      <c r="D130" s="76">
        <v>0.34590468913509292</v>
      </c>
      <c r="E130" s="76">
        <v>0.31761290965566502</v>
      </c>
      <c r="F130" s="76">
        <v>0.26913941165722638</v>
      </c>
      <c r="G130" s="76">
        <v>4.0973871733966744E-2</v>
      </c>
      <c r="H130" s="76">
        <v>4.913376409813465E-2</v>
      </c>
      <c r="I130" s="76">
        <v>5.7773283723402485E-2</v>
      </c>
      <c r="J130" s="76">
        <v>0</v>
      </c>
      <c r="K130" s="76">
        <v>1.5080228560038537E-2</v>
      </c>
      <c r="L130" s="76">
        <v>0</v>
      </c>
      <c r="M130" s="76">
        <v>0.53018744913044202</v>
      </c>
      <c r="N130" s="76">
        <v>0.53018744913044202</v>
      </c>
      <c r="O130" s="76"/>
      <c r="P130" s="74">
        <v>3</v>
      </c>
      <c r="Q130" s="74"/>
    </row>
    <row r="131" spans="1:19" s="2" customFormat="1">
      <c r="A131" s="20" t="s">
        <v>125</v>
      </c>
      <c r="B131" s="20">
        <v>1</v>
      </c>
      <c r="C131" s="20">
        <v>1</v>
      </c>
      <c r="D131" s="20"/>
      <c r="E131" s="20"/>
      <c r="F131" s="20"/>
      <c r="G131" s="20"/>
      <c r="H131" s="14"/>
      <c r="I131" s="14"/>
      <c r="J131" s="20"/>
      <c r="K131" s="20"/>
      <c r="L131" s="20"/>
      <c r="M131" s="20">
        <v>1</v>
      </c>
      <c r="N131" s="20"/>
      <c r="O131" s="20">
        <f>SUM(B131:N131)</f>
        <v>3</v>
      </c>
      <c r="P131" s="20"/>
      <c r="Q131" s="1"/>
      <c r="R131" s="1"/>
      <c r="S131" s="1"/>
    </row>
    <row r="132" spans="1:19" s="2" customFormat="1">
      <c r="A132" s="20"/>
      <c r="B132" s="20"/>
      <c r="C132" s="20"/>
      <c r="D132" s="20"/>
      <c r="E132" s="20"/>
      <c r="F132" s="20"/>
      <c r="G132" s="20"/>
      <c r="H132" s="14"/>
      <c r="I132" s="14"/>
      <c r="J132" s="20"/>
      <c r="K132" s="20"/>
      <c r="L132" s="20"/>
      <c r="M132" s="20"/>
      <c r="N132" s="20"/>
      <c r="O132" s="20"/>
      <c r="P132" s="20"/>
      <c r="Q132" s="1"/>
      <c r="R132" s="1"/>
      <c r="S132" s="1"/>
    </row>
    <row r="133" spans="1:19">
      <c r="A133" s="16"/>
      <c r="B133" s="16" t="s">
        <v>30</v>
      </c>
      <c r="C133" s="16" t="s">
        <v>4</v>
      </c>
      <c r="D133" s="16" t="s">
        <v>31</v>
      </c>
      <c r="E133" s="16" t="s">
        <v>6</v>
      </c>
      <c r="F133" s="16" t="s">
        <v>32</v>
      </c>
      <c r="G133" s="16" t="s">
        <v>33</v>
      </c>
      <c r="H133" s="16" t="s">
        <v>34</v>
      </c>
      <c r="I133" s="16" t="s">
        <v>10</v>
      </c>
      <c r="J133" s="16" t="s">
        <v>35</v>
      </c>
      <c r="K133" s="16" t="s">
        <v>36</v>
      </c>
      <c r="L133" s="16" t="s">
        <v>37</v>
      </c>
      <c r="M133" s="16" t="s">
        <v>140</v>
      </c>
      <c r="N133" s="16" t="s">
        <v>123</v>
      </c>
      <c r="O133" s="16"/>
    </row>
    <row r="134" spans="1:19">
      <c r="A134" s="16" t="s">
        <v>21</v>
      </c>
      <c r="B134" s="16">
        <v>1847986</v>
      </c>
      <c r="C134" s="16">
        <v>939795</v>
      </c>
      <c r="D134" s="16">
        <v>816047</v>
      </c>
      <c r="E134" s="16">
        <v>700127</v>
      </c>
      <c r="F134" s="16">
        <v>885927</v>
      </c>
      <c r="G134" s="16">
        <v>253107</v>
      </c>
      <c r="H134" s="16">
        <v>129992</v>
      </c>
      <c r="I134" s="16">
        <v>156170</v>
      </c>
      <c r="J134" s="16">
        <v>16597</v>
      </c>
      <c r="K134" s="16">
        <v>17648</v>
      </c>
      <c r="L134" s="16"/>
      <c r="M134" s="16" t="s">
        <v>141</v>
      </c>
      <c r="N134" s="16">
        <v>109610.152</v>
      </c>
      <c r="O134" s="16">
        <f>SUM(B134:N134)</f>
        <v>5873006.1519999998</v>
      </c>
    </row>
    <row r="135" spans="1:19">
      <c r="A135" s="16" t="s">
        <v>122</v>
      </c>
      <c r="B135" s="74">
        <v>0.31465759649692943</v>
      </c>
      <c r="C135" s="74">
        <v>0.1600194135127819</v>
      </c>
      <c r="D135" s="74">
        <v>0.13894877323125271</v>
      </c>
      <c r="E135" s="74">
        <v>0.11921101083157865</v>
      </c>
      <c r="F135" s="74">
        <v>0.15084727941214662</v>
      </c>
      <c r="G135" s="74">
        <v>4.3096668630903216E-2</v>
      </c>
      <c r="H135" s="74">
        <v>2.2133809608854638E-2</v>
      </c>
      <c r="I135" s="74">
        <v>2.6591152121783101E-2</v>
      </c>
      <c r="J135" s="74">
        <v>2.8259803532383566E-3</v>
      </c>
      <c r="K135" s="74">
        <v>3.0049347034976511E-3</v>
      </c>
      <c r="L135" s="74">
        <v>0</v>
      </c>
      <c r="M135" s="74">
        <v>7.5094421593583918E-3</v>
      </c>
      <c r="N135" s="74">
        <v>1.8663381097033797E-2</v>
      </c>
      <c r="O135" s="74">
        <v>1</v>
      </c>
    </row>
    <row r="136" spans="1:19">
      <c r="A136" s="16" t="s">
        <v>38</v>
      </c>
      <c r="B136" s="87">
        <v>15.418222228349542</v>
      </c>
      <c r="C136" s="74">
        <v>7.8409512621263131</v>
      </c>
      <c r="D136" s="74">
        <v>6.8084898883313825</v>
      </c>
      <c r="E136" s="74">
        <v>5.8413395307473532</v>
      </c>
      <c r="F136" s="74">
        <v>7.3915166911951848</v>
      </c>
      <c r="G136" s="90">
        <v>2.1117367629142576</v>
      </c>
      <c r="H136" s="74">
        <v>1.0845566708338772</v>
      </c>
      <c r="I136" s="74">
        <v>1.302966453967372</v>
      </c>
      <c r="J136" s="74">
        <v>0.13847303730867946</v>
      </c>
      <c r="K136" s="74">
        <v>0.14724180047138491</v>
      </c>
      <c r="L136" s="74">
        <v>0</v>
      </c>
      <c r="M136" s="74">
        <v>0.36796266580856118</v>
      </c>
      <c r="N136" s="74">
        <v>0.91450567375465608</v>
      </c>
      <c r="O136" s="74"/>
      <c r="P136" s="74"/>
    </row>
    <row r="137" spans="1:19" s="75" customFormat="1">
      <c r="A137" s="75" t="s">
        <v>38</v>
      </c>
      <c r="B137" s="75">
        <v>15</v>
      </c>
      <c r="C137" s="75">
        <v>7</v>
      </c>
      <c r="D137" s="75">
        <v>6</v>
      </c>
      <c r="E137" s="75">
        <v>5</v>
      </c>
      <c r="F137" s="75">
        <v>7</v>
      </c>
      <c r="G137" s="75">
        <v>2</v>
      </c>
      <c r="H137" s="75">
        <v>1</v>
      </c>
      <c r="I137" s="75">
        <v>1</v>
      </c>
      <c r="O137" s="75">
        <f>SUM(B137:N137)</f>
        <v>44</v>
      </c>
    </row>
    <row r="138" spans="1:19" s="75" customFormat="1">
      <c r="A138" s="75" t="s">
        <v>38</v>
      </c>
      <c r="B138" s="75">
        <v>1</v>
      </c>
      <c r="C138" s="75">
        <v>1</v>
      </c>
      <c r="D138" s="75">
        <v>1</v>
      </c>
      <c r="E138" s="75">
        <v>1</v>
      </c>
      <c r="F138" s="75">
        <v>1</v>
      </c>
      <c r="O138" s="75">
        <f>SUM(B138:N138)</f>
        <v>5</v>
      </c>
    </row>
    <row r="139" spans="1:19" s="75" customFormat="1">
      <c r="A139" s="20" t="s">
        <v>125</v>
      </c>
      <c r="B139" s="75">
        <f t="shared" ref="B139:I139" si="6">SUM(B137:B138)</f>
        <v>16</v>
      </c>
      <c r="C139" s="75">
        <f t="shared" si="6"/>
        <v>8</v>
      </c>
      <c r="D139" s="75">
        <f t="shared" si="6"/>
        <v>7</v>
      </c>
      <c r="E139" s="75">
        <f t="shared" si="6"/>
        <v>6</v>
      </c>
      <c r="F139" s="75">
        <f t="shared" si="6"/>
        <v>8</v>
      </c>
      <c r="G139" s="75">
        <f t="shared" si="6"/>
        <v>2</v>
      </c>
      <c r="H139" s="75">
        <f t="shared" si="6"/>
        <v>1</v>
      </c>
      <c r="I139" s="75">
        <f t="shared" si="6"/>
        <v>1</v>
      </c>
      <c r="O139" s="75">
        <f>SUM(B139:N139)</f>
        <v>49</v>
      </c>
    </row>
    <row r="140" spans="1:19">
      <c r="A140" s="20"/>
      <c r="B140" s="74"/>
      <c r="C140" s="74"/>
      <c r="D140" s="74"/>
      <c r="E140" s="74"/>
      <c r="F140" s="74"/>
      <c r="G140" s="74"/>
      <c r="H140" s="74"/>
      <c r="I140" s="74"/>
      <c r="J140" s="74"/>
      <c r="K140" s="74"/>
      <c r="L140" s="74"/>
      <c r="M140" s="74"/>
      <c r="N140" s="74"/>
      <c r="O140" s="74"/>
      <c r="P140" s="74"/>
    </row>
    <row r="141" spans="1:19">
      <c r="A141" s="16"/>
      <c r="B141" s="16" t="s">
        <v>30</v>
      </c>
      <c r="C141" s="16" t="s">
        <v>4</v>
      </c>
      <c r="D141" s="16" t="s">
        <v>31</v>
      </c>
      <c r="E141" s="16" t="s">
        <v>6</v>
      </c>
      <c r="F141" s="16" t="s">
        <v>32</v>
      </c>
      <c r="G141" s="16" t="s">
        <v>33</v>
      </c>
      <c r="H141" s="16" t="s">
        <v>34</v>
      </c>
      <c r="I141" s="16" t="s">
        <v>10</v>
      </c>
      <c r="J141" s="16" t="s">
        <v>35</v>
      </c>
      <c r="K141" s="16" t="s">
        <v>36</v>
      </c>
      <c r="L141" s="16" t="s">
        <v>37</v>
      </c>
      <c r="M141" s="16" t="s">
        <v>123</v>
      </c>
      <c r="N141" s="16"/>
      <c r="O141"/>
    </row>
    <row r="142" spans="1:19">
      <c r="A142" s="16" t="s">
        <v>56</v>
      </c>
      <c r="B142" s="16">
        <v>355758</v>
      </c>
      <c r="C142" s="16">
        <v>255327</v>
      </c>
      <c r="D142" s="16">
        <v>111609</v>
      </c>
      <c r="E142" s="16">
        <v>83223</v>
      </c>
      <c r="F142" s="16">
        <v>89794</v>
      </c>
      <c r="G142" s="16">
        <v>16707</v>
      </c>
      <c r="H142" s="16">
        <v>36566</v>
      </c>
      <c r="I142" s="16">
        <v>41021</v>
      </c>
      <c r="J142" s="16"/>
      <c r="K142" s="16">
        <v>5309</v>
      </c>
      <c r="L142" s="16"/>
      <c r="M142" s="16"/>
      <c r="N142" s="16">
        <f>SUM(B142:M142)</f>
        <v>995314</v>
      </c>
      <c r="O142"/>
    </row>
    <row r="143" spans="1:19">
      <c r="A143" s="16" t="s">
        <v>122</v>
      </c>
      <c r="B143" s="74">
        <v>0.35743293071332261</v>
      </c>
      <c r="C143" s="74">
        <v>0.25652909534076684</v>
      </c>
      <c r="D143" s="74">
        <v>0.1121344620893507</v>
      </c>
      <c r="E143" s="74">
        <v>8.3614819042030955E-2</v>
      </c>
      <c r="F143" s="74">
        <v>9.0216755717291222E-2</v>
      </c>
      <c r="G143" s="74">
        <v>1.6785657591473647E-2</v>
      </c>
      <c r="H143" s="74">
        <v>3.6738154994303308E-2</v>
      </c>
      <c r="I143" s="74">
        <v>4.1214129410417216E-2</v>
      </c>
      <c r="J143" s="74">
        <v>0</v>
      </c>
      <c r="K143" s="74">
        <v>5.3339951010434898E-3</v>
      </c>
      <c r="L143" s="74">
        <v>0</v>
      </c>
      <c r="M143" s="74">
        <v>0</v>
      </c>
      <c r="N143" s="74">
        <v>1</v>
      </c>
      <c r="O143"/>
    </row>
    <row r="144" spans="1:19">
      <c r="A144" s="16" t="s">
        <v>38</v>
      </c>
      <c r="B144" s="74">
        <v>2.8594634457065808</v>
      </c>
      <c r="C144" s="74">
        <v>2.0522327627261348</v>
      </c>
      <c r="D144" s="74">
        <v>0.89707569671480558</v>
      </c>
      <c r="E144" s="74">
        <v>0.66891855233624764</v>
      </c>
      <c r="F144" s="74">
        <v>0.72173404573832978</v>
      </c>
      <c r="G144" s="74">
        <v>0.13428526073178917</v>
      </c>
      <c r="H144" s="90">
        <v>0.29390523995442647</v>
      </c>
      <c r="I144" s="90">
        <v>0.32971303528333773</v>
      </c>
      <c r="J144" s="74">
        <v>0</v>
      </c>
      <c r="K144" s="74">
        <v>4.2671960808347918E-2</v>
      </c>
      <c r="L144" s="74">
        <v>0</v>
      </c>
      <c r="M144" s="74">
        <v>0</v>
      </c>
      <c r="N144" s="74">
        <v>8</v>
      </c>
      <c r="O144" s="74"/>
    </row>
    <row r="145" spans="1:16" s="75" customFormat="1">
      <c r="A145" s="16" t="s">
        <v>38</v>
      </c>
      <c r="B145" s="75">
        <v>2</v>
      </c>
      <c r="C145" s="75">
        <v>2</v>
      </c>
      <c r="N145" s="75">
        <f>SUM(B145:M145)</f>
        <v>4</v>
      </c>
    </row>
    <row r="146" spans="1:16" s="75" customFormat="1">
      <c r="A146" s="16" t="s">
        <v>38</v>
      </c>
      <c r="B146" s="75">
        <v>1</v>
      </c>
      <c r="D146" s="75">
        <v>1</v>
      </c>
      <c r="E146" s="75">
        <v>1</v>
      </c>
      <c r="F146" s="75">
        <v>1</v>
      </c>
      <c r="N146" s="75">
        <f>SUM(B146:M146)</f>
        <v>4</v>
      </c>
    </row>
    <row r="147" spans="1:16" s="75" customFormat="1">
      <c r="A147" s="20" t="s">
        <v>125</v>
      </c>
      <c r="B147" s="75">
        <f t="shared" ref="B147:I147" si="7">SUM(B145:B146)</f>
        <v>3</v>
      </c>
      <c r="C147" s="75">
        <f t="shared" si="7"/>
        <v>2</v>
      </c>
      <c r="D147" s="75">
        <f t="shared" si="7"/>
        <v>1</v>
      </c>
      <c r="E147" s="75">
        <f t="shared" si="7"/>
        <v>1</v>
      </c>
      <c r="F147" s="75">
        <f t="shared" si="7"/>
        <v>1</v>
      </c>
      <c r="G147" s="75">
        <f t="shared" si="7"/>
        <v>0</v>
      </c>
      <c r="H147" s="75">
        <f t="shared" si="7"/>
        <v>0</v>
      </c>
      <c r="I147" s="75">
        <f t="shared" si="7"/>
        <v>0</v>
      </c>
      <c r="N147" s="75">
        <f>SUM(B147:M147)</f>
        <v>8</v>
      </c>
    </row>
    <row r="148" spans="1:16" s="75" customFormat="1">
      <c r="A148" s="20"/>
    </row>
    <row r="149" spans="1:16">
      <c r="A149" s="16"/>
      <c r="B149" s="16" t="s">
        <v>30</v>
      </c>
      <c r="C149" s="16" t="s">
        <v>4</v>
      </c>
      <c r="D149" s="16" t="s">
        <v>31</v>
      </c>
      <c r="E149" s="16" t="s">
        <v>6</v>
      </c>
      <c r="F149" s="16" t="s">
        <v>32</v>
      </c>
      <c r="G149" s="16" t="s">
        <v>33</v>
      </c>
      <c r="H149" s="16" t="s">
        <v>34</v>
      </c>
      <c r="I149" s="16" t="s">
        <v>10</v>
      </c>
      <c r="J149" s="16" t="s">
        <v>35</v>
      </c>
      <c r="K149" s="16" t="s">
        <v>36</v>
      </c>
      <c r="L149" s="16" t="s">
        <v>37</v>
      </c>
      <c r="M149" s="16" t="s">
        <v>123</v>
      </c>
      <c r="N149" s="16"/>
      <c r="O149"/>
    </row>
    <row r="150" spans="1:16">
      <c r="A150" s="16" t="s">
        <v>57</v>
      </c>
      <c r="B150" s="16">
        <v>189471</v>
      </c>
      <c r="C150" s="16">
        <v>42078</v>
      </c>
      <c r="D150" s="16">
        <v>69170</v>
      </c>
      <c r="E150" s="16">
        <v>38394</v>
      </c>
      <c r="F150" s="16">
        <v>29410</v>
      </c>
      <c r="G150" s="16">
        <v>8473</v>
      </c>
      <c r="H150" s="16">
        <v>21627</v>
      </c>
      <c r="I150" s="16">
        <v>7246</v>
      </c>
      <c r="J150" s="16"/>
      <c r="K150" s="16">
        <v>2923</v>
      </c>
      <c r="L150" s="16"/>
      <c r="M150" s="16"/>
      <c r="N150" s="16">
        <f>SUM(B150:M150)</f>
        <v>408792</v>
      </c>
      <c r="O150"/>
    </row>
    <row r="151" spans="1:16">
      <c r="A151" s="16" t="s">
        <v>122</v>
      </c>
      <c r="B151" s="74">
        <v>0.46348999001937413</v>
      </c>
      <c r="C151" s="74">
        <v>0.10293254271120765</v>
      </c>
      <c r="D151" s="74">
        <v>0.16920585530049512</v>
      </c>
      <c r="E151" s="74">
        <v>9.3920624669758701E-2</v>
      </c>
      <c r="F151" s="74">
        <v>7.1943677958472771E-2</v>
      </c>
      <c r="G151" s="74">
        <v>2.0726922248967689E-2</v>
      </c>
      <c r="H151" s="74">
        <v>5.2904655668408386E-2</v>
      </c>
      <c r="I151" s="74">
        <v>1.7725395800309202E-2</v>
      </c>
      <c r="J151" s="74">
        <v>0</v>
      </c>
      <c r="K151" s="74">
        <v>7.1503356230063209E-3</v>
      </c>
      <c r="L151" s="74">
        <v>0</v>
      </c>
      <c r="M151" s="74">
        <v>0</v>
      </c>
      <c r="N151" s="74">
        <v>1</v>
      </c>
      <c r="O151"/>
    </row>
    <row r="152" spans="1:16">
      <c r="A152" s="16" t="s">
        <v>38</v>
      </c>
      <c r="B152" s="74">
        <v>1.8539599600774965</v>
      </c>
      <c r="C152" s="87">
        <v>0.4117301708448306</v>
      </c>
      <c r="D152" s="74">
        <v>0.67682342120198047</v>
      </c>
      <c r="E152" s="74">
        <v>0.3756824986790348</v>
      </c>
      <c r="F152" s="74">
        <v>0.28777471183389108</v>
      </c>
      <c r="G152" s="74">
        <v>8.2907688995870754E-2</v>
      </c>
      <c r="H152" s="89">
        <v>0.21161862267363354</v>
      </c>
      <c r="I152" s="74">
        <v>7.0901583201236809E-2</v>
      </c>
      <c r="J152" s="74">
        <v>0</v>
      </c>
      <c r="K152" s="74">
        <v>2.8601342492025283E-2</v>
      </c>
      <c r="L152" s="74">
        <v>0</v>
      </c>
      <c r="M152" s="74">
        <v>0</v>
      </c>
      <c r="N152" s="74">
        <v>4</v>
      </c>
      <c r="O152" s="74"/>
    </row>
    <row r="153" spans="1:16" s="75" customFormat="1">
      <c r="A153" s="16" t="s">
        <v>38</v>
      </c>
      <c r="B153" s="75">
        <v>1</v>
      </c>
      <c r="N153" s="75">
        <f>SUM(B153:M153)</f>
        <v>1</v>
      </c>
    </row>
    <row r="154" spans="1:16" s="75" customFormat="1">
      <c r="A154" s="16" t="s">
        <v>38</v>
      </c>
      <c r="B154" s="75">
        <v>1</v>
      </c>
      <c r="C154" s="75">
        <v>1</v>
      </c>
      <c r="D154" s="75">
        <v>1</v>
      </c>
      <c r="N154" s="75">
        <f>SUM(B154:M154)</f>
        <v>3</v>
      </c>
    </row>
    <row r="155" spans="1:16" s="75" customFormat="1">
      <c r="A155" s="20" t="s">
        <v>125</v>
      </c>
      <c r="B155" s="75">
        <f>SUM(B153:B154)</f>
        <v>2</v>
      </c>
      <c r="C155" s="75">
        <f>SUM(C153:C154)</f>
        <v>1</v>
      </c>
      <c r="D155" s="75">
        <f>SUM(D153:D154)</f>
        <v>1</v>
      </c>
      <c r="N155" s="75">
        <f>SUM(B155:M155)</f>
        <v>4</v>
      </c>
    </row>
    <row r="156" spans="1:16" s="75" customFormat="1">
      <c r="A156" s="20"/>
    </row>
    <row r="157" spans="1:16">
      <c r="A157" s="16"/>
      <c r="B157" s="16" t="s">
        <v>30</v>
      </c>
      <c r="C157" s="16" t="s">
        <v>4</v>
      </c>
      <c r="D157" s="16" t="s">
        <v>31</v>
      </c>
      <c r="E157" s="16" t="s">
        <v>6</v>
      </c>
      <c r="F157" s="16" t="s">
        <v>32</v>
      </c>
      <c r="G157" s="16" t="s">
        <v>33</v>
      </c>
      <c r="H157" s="16" t="s">
        <v>34</v>
      </c>
      <c r="I157" s="16" t="s">
        <v>10</v>
      </c>
      <c r="J157" s="16" t="s">
        <v>35</v>
      </c>
      <c r="K157" s="16" t="s">
        <v>36</v>
      </c>
      <c r="L157" s="16" t="s">
        <v>37</v>
      </c>
      <c r="M157" s="16" t="s">
        <v>123</v>
      </c>
      <c r="N157" s="16"/>
      <c r="O157"/>
    </row>
    <row r="158" spans="1:16">
      <c r="A158" s="16" t="s">
        <v>58</v>
      </c>
      <c r="B158" s="16">
        <v>188098</v>
      </c>
      <c r="C158" s="16">
        <v>101040</v>
      </c>
      <c r="D158" s="16">
        <v>53620</v>
      </c>
      <c r="E158" s="16">
        <v>43212</v>
      </c>
      <c r="F158" s="16">
        <v>33244</v>
      </c>
      <c r="G158" s="16">
        <v>8712</v>
      </c>
      <c r="H158" s="16">
        <v>7839</v>
      </c>
      <c r="I158" s="16">
        <v>7121</v>
      </c>
      <c r="J158" s="16"/>
      <c r="K158" s="16">
        <v>3641</v>
      </c>
      <c r="L158" s="16"/>
      <c r="M158" s="16">
        <v>5075</v>
      </c>
      <c r="N158" s="16">
        <f>SUM(B158:M158)</f>
        <v>451602</v>
      </c>
      <c r="O158"/>
      <c r="P158" s="16"/>
    </row>
    <row r="159" spans="1:16">
      <c r="A159" s="16" t="s">
        <v>122</v>
      </c>
      <c r="B159" s="74">
        <v>0.41651277009402082</v>
      </c>
      <c r="C159" s="74">
        <v>0.22373683021775811</v>
      </c>
      <c r="D159" s="74">
        <v>0.11873286655063529</v>
      </c>
      <c r="E159" s="74">
        <v>9.5686024419732424E-2</v>
      </c>
      <c r="F159" s="74">
        <v>7.3613491525723981E-2</v>
      </c>
      <c r="G159" s="74">
        <v>1.9291322890509784E-2</v>
      </c>
      <c r="H159" s="74">
        <v>1.7358204790944239E-2</v>
      </c>
      <c r="I159" s="74">
        <v>1.5768309263466503E-2</v>
      </c>
      <c r="J159" s="74">
        <v>0</v>
      </c>
      <c r="K159" s="74">
        <v>8.0624089353014388E-3</v>
      </c>
      <c r="L159" s="74">
        <v>0</v>
      </c>
      <c r="M159" s="74">
        <v>1.1237771311907388E-2</v>
      </c>
      <c r="N159" s="74">
        <v>1</v>
      </c>
      <c r="O159"/>
    </row>
    <row r="160" spans="1:16">
      <c r="A160" s="16" t="s">
        <v>38</v>
      </c>
      <c r="B160" s="74">
        <v>1.6660510803760833</v>
      </c>
      <c r="C160" s="74">
        <v>0.89494732087103246</v>
      </c>
      <c r="D160" s="89">
        <v>0.47493146620254117</v>
      </c>
      <c r="E160" s="74">
        <v>0.3827440976789297</v>
      </c>
      <c r="F160" s="74">
        <v>0.29445396610289593</v>
      </c>
      <c r="G160" s="74">
        <v>7.7165291562039134E-2</v>
      </c>
      <c r="H160" s="74">
        <v>6.9432819163776957E-2</v>
      </c>
      <c r="I160" s="74">
        <v>6.3073237053866013E-2</v>
      </c>
      <c r="J160" s="74">
        <v>0</v>
      </c>
      <c r="K160" s="74">
        <v>3.2249635741205755E-2</v>
      </c>
      <c r="L160" s="74">
        <v>0</v>
      </c>
      <c r="M160" s="74">
        <v>4.4951085247629551E-2</v>
      </c>
      <c r="N160" s="74">
        <v>4</v>
      </c>
      <c r="O160" s="74"/>
    </row>
    <row r="161" spans="1:16" s="75" customFormat="1">
      <c r="A161" s="16" t="s">
        <v>38</v>
      </c>
      <c r="B161" s="75">
        <v>1</v>
      </c>
      <c r="N161" s="75">
        <f>SUM(B161:M161)</f>
        <v>1</v>
      </c>
    </row>
    <row r="162" spans="1:16" s="75" customFormat="1">
      <c r="A162" s="16" t="s">
        <v>38</v>
      </c>
      <c r="B162" s="75">
        <v>1</v>
      </c>
      <c r="C162" s="75">
        <v>1</v>
      </c>
      <c r="D162" s="75">
        <v>1</v>
      </c>
      <c r="N162" s="75">
        <f>SUM(B162:M162)</f>
        <v>3</v>
      </c>
    </row>
    <row r="163" spans="1:16" s="75" customFormat="1">
      <c r="A163" s="20" t="s">
        <v>125</v>
      </c>
      <c r="B163" s="75">
        <f t="shared" ref="B163:D163" si="8">SUM(B161:B162)</f>
        <v>2</v>
      </c>
      <c r="C163" s="75">
        <f t="shared" si="8"/>
        <v>1</v>
      </c>
      <c r="D163" s="75">
        <f t="shared" si="8"/>
        <v>1</v>
      </c>
      <c r="N163" s="75">
        <f>SUM(B163:M163)</f>
        <v>4</v>
      </c>
    </row>
    <row r="164" spans="1:16" s="75" customFormat="1">
      <c r="A164" s="20"/>
    </row>
    <row r="165" spans="1:16">
      <c r="A165" s="16"/>
      <c r="B165" s="16" t="s">
        <v>30</v>
      </c>
      <c r="C165" s="16" t="s">
        <v>4</v>
      </c>
      <c r="D165" s="16" t="s">
        <v>31</v>
      </c>
      <c r="E165" s="16" t="s">
        <v>6</v>
      </c>
      <c r="F165" s="16" t="s">
        <v>32</v>
      </c>
      <c r="G165" s="16" t="s">
        <v>33</v>
      </c>
      <c r="H165" s="16" t="s">
        <v>34</v>
      </c>
      <c r="I165" s="16" t="s">
        <v>10</v>
      </c>
      <c r="J165" s="16" t="s">
        <v>35</v>
      </c>
      <c r="K165" s="16" t="s">
        <v>36</v>
      </c>
      <c r="L165" s="16" t="s">
        <v>37</v>
      </c>
      <c r="M165" s="16" t="s">
        <v>123</v>
      </c>
      <c r="N165" s="16"/>
      <c r="O165"/>
    </row>
    <row r="166" spans="1:16">
      <c r="A166" s="16" t="s">
        <v>59</v>
      </c>
      <c r="B166" s="16">
        <v>143387</v>
      </c>
      <c r="C166" s="16">
        <v>48809</v>
      </c>
      <c r="D166" s="16">
        <v>48748</v>
      </c>
      <c r="E166" s="16">
        <v>30757</v>
      </c>
      <c r="F166" s="16">
        <v>22500</v>
      </c>
      <c r="G166" s="16">
        <v>5315</v>
      </c>
      <c r="H166" s="16">
        <v>6973</v>
      </c>
      <c r="I166" s="16">
        <v>4380</v>
      </c>
      <c r="J166" s="16"/>
      <c r="K166" s="16">
        <v>2224</v>
      </c>
      <c r="L166" s="16"/>
      <c r="M166" s="16"/>
      <c r="N166" s="16">
        <f>SUM(B166:M166)</f>
        <v>313093</v>
      </c>
      <c r="O166"/>
      <c r="P166" s="16"/>
    </row>
    <row r="167" spans="1:16">
      <c r="A167" s="16" t="s">
        <v>122</v>
      </c>
      <c r="B167" s="74">
        <v>0.45796935734749739</v>
      </c>
      <c r="C167" s="74">
        <v>0.15589297748592271</v>
      </c>
      <c r="D167" s="74">
        <v>0.1556981471958811</v>
      </c>
      <c r="E167" s="74">
        <v>9.8235987390328114E-2</v>
      </c>
      <c r="F167" s="74">
        <v>7.1863631572727599E-2</v>
      </c>
      <c r="G167" s="74">
        <v>1.6975786747068761E-2</v>
      </c>
      <c r="H167" s="74">
        <v>2.2271337909183533E-2</v>
      </c>
      <c r="I167" s="74">
        <v>1.3989453612824304E-2</v>
      </c>
      <c r="J167" s="74">
        <v>0</v>
      </c>
      <c r="K167" s="74">
        <v>7.1033207385664959E-3</v>
      </c>
      <c r="L167" s="74">
        <v>0</v>
      </c>
      <c r="M167" s="74">
        <v>0</v>
      </c>
      <c r="N167" s="74">
        <v>1</v>
      </c>
      <c r="O167"/>
    </row>
    <row r="168" spans="1:16">
      <c r="A168" s="16" t="s">
        <v>38</v>
      </c>
      <c r="B168" s="74">
        <v>1.3739080720424921</v>
      </c>
      <c r="C168" s="87">
        <v>0.46767893245776815</v>
      </c>
      <c r="D168" s="89">
        <v>0.46709444158764329</v>
      </c>
      <c r="E168" s="74">
        <v>0.29470796217098433</v>
      </c>
      <c r="F168" s="74">
        <v>0.2155908947181828</v>
      </c>
      <c r="G168" s="74">
        <v>5.0927360241206282E-2</v>
      </c>
      <c r="H168" s="89">
        <v>6.6814013727550595E-2</v>
      </c>
      <c r="I168" s="74">
        <v>4.1968360838472912E-2</v>
      </c>
      <c r="J168" s="74">
        <v>0</v>
      </c>
      <c r="K168" s="74">
        <v>2.1309962215699488E-2</v>
      </c>
      <c r="L168" s="74">
        <v>0</v>
      </c>
      <c r="M168" s="74">
        <v>0</v>
      </c>
      <c r="N168" s="74">
        <v>3</v>
      </c>
      <c r="O168" s="74"/>
    </row>
    <row r="169" spans="1:16" s="75" customFormat="1">
      <c r="A169" s="16" t="s">
        <v>38</v>
      </c>
      <c r="B169" s="75">
        <v>1</v>
      </c>
      <c r="N169" s="75">
        <f>SUM(B169:M169)</f>
        <v>1</v>
      </c>
    </row>
    <row r="170" spans="1:16" s="75" customFormat="1">
      <c r="A170" s="16" t="s">
        <v>38</v>
      </c>
      <c r="C170" s="75">
        <v>1</v>
      </c>
      <c r="D170" s="75">
        <v>1</v>
      </c>
      <c r="N170" s="75">
        <f>SUM(B170:M170)</f>
        <v>2</v>
      </c>
    </row>
    <row r="171" spans="1:16" s="75" customFormat="1">
      <c r="A171" s="20" t="s">
        <v>125</v>
      </c>
      <c r="B171" s="75">
        <f t="shared" ref="B171:D171" si="9">SUM(B169:B170)</f>
        <v>1</v>
      </c>
      <c r="C171" s="75">
        <f t="shared" si="9"/>
        <v>1</v>
      </c>
      <c r="D171" s="75">
        <f t="shared" si="9"/>
        <v>1</v>
      </c>
      <c r="N171" s="75">
        <f>SUM(B171:M171)</f>
        <v>3</v>
      </c>
    </row>
    <row r="172" spans="1:16">
      <c r="A172" s="16" t="s">
        <v>59</v>
      </c>
      <c r="B172" s="16">
        <v>143387</v>
      </c>
      <c r="C172" s="16"/>
      <c r="D172" s="16">
        <v>48748</v>
      </c>
      <c r="E172" s="16"/>
      <c r="F172" s="16"/>
      <c r="G172" s="16"/>
      <c r="H172" s="16"/>
      <c r="I172" s="16"/>
      <c r="J172" s="16"/>
      <c r="K172" s="16"/>
      <c r="L172" s="16"/>
      <c r="M172" s="16"/>
      <c r="N172" s="16">
        <f>SUM(B172:M172)</f>
        <v>192135</v>
      </c>
      <c r="O172">
        <v>96067.5</v>
      </c>
      <c r="P172" s="16">
        <v>2</v>
      </c>
    </row>
    <row r="173" spans="1:16" s="75" customFormat="1">
      <c r="A173" s="20"/>
    </row>
    <row r="174" spans="1:16">
      <c r="A174" s="16"/>
      <c r="B174" s="16" t="s">
        <v>30</v>
      </c>
      <c r="C174" s="16" t="s">
        <v>4</v>
      </c>
      <c r="D174" s="16" t="s">
        <v>31</v>
      </c>
      <c r="E174" s="16" t="s">
        <v>6</v>
      </c>
      <c r="F174" s="16" t="s">
        <v>32</v>
      </c>
      <c r="G174" s="16" t="s">
        <v>33</v>
      </c>
      <c r="H174" s="16" t="s">
        <v>34</v>
      </c>
      <c r="I174" s="16" t="s">
        <v>10</v>
      </c>
      <c r="J174" s="16" t="s">
        <v>35</v>
      </c>
      <c r="K174" s="16" t="s">
        <v>36</v>
      </c>
      <c r="L174" s="16" t="s">
        <v>37</v>
      </c>
      <c r="M174" s="16" t="s">
        <v>123</v>
      </c>
      <c r="N174" s="16"/>
      <c r="O174"/>
    </row>
    <row r="175" spans="1:16">
      <c r="A175" s="16" t="s">
        <v>60</v>
      </c>
      <c r="B175" s="16">
        <v>245871</v>
      </c>
      <c r="C175" s="16">
        <v>243467</v>
      </c>
      <c r="D175" s="16">
        <v>149102</v>
      </c>
      <c r="E175" s="16">
        <v>97608</v>
      </c>
      <c r="F175" s="16">
        <v>140123</v>
      </c>
      <c r="G175" s="16">
        <v>19154</v>
      </c>
      <c r="H175" s="16">
        <v>26237</v>
      </c>
      <c r="I175" s="16">
        <v>16213</v>
      </c>
      <c r="J175" s="16"/>
      <c r="K175" s="16">
        <v>5522</v>
      </c>
      <c r="L175" s="16"/>
      <c r="M175" s="16"/>
      <c r="N175" s="16">
        <f>SUM(B175:M175)</f>
        <v>943297</v>
      </c>
      <c r="O175"/>
      <c r="P175" s="16"/>
    </row>
    <row r="176" spans="1:16">
      <c r="A176" s="16" t="s">
        <v>122</v>
      </c>
      <c r="B176" s="74">
        <v>0.26065067523802155</v>
      </c>
      <c r="C176" s="74">
        <v>0.25810216718594464</v>
      </c>
      <c r="D176" s="74">
        <v>0.15806474524990538</v>
      </c>
      <c r="E176" s="74">
        <v>0.103475363538737</v>
      </c>
      <c r="F176" s="74">
        <v>0.14854600406870794</v>
      </c>
      <c r="G176" s="74">
        <v>2.0305375719418168E-2</v>
      </c>
      <c r="H176" s="74">
        <v>2.7814145491822831E-2</v>
      </c>
      <c r="I176" s="74">
        <v>1.7187587790483804E-2</v>
      </c>
      <c r="J176" s="74">
        <v>0</v>
      </c>
      <c r="K176" s="74">
        <v>5.8539357169587096E-3</v>
      </c>
      <c r="L176" s="74">
        <v>0</v>
      </c>
      <c r="M176" s="74">
        <v>0</v>
      </c>
      <c r="N176" s="74">
        <v>1</v>
      </c>
      <c r="O176"/>
    </row>
    <row r="177" spans="1:16">
      <c r="A177" s="16" t="s">
        <v>38</v>
      </c>
      <c r="B177" s="74">
        <v>2.0852054019041724</v>
      </c>
      <c r="C177" s="74">
        <v>2.0648173374875571</v>
      </c>
      <c r="D177" s="87">
        <v>1.264517961999243</v>
      </c>
      <c r="E177" s="74">
        <v>0.827802908309896</v>
      </c>
      <c r="F177" s="74">
        <v>1.1883680325496635</v>
      </c>
      <c r="G177" s="74">
        <v>0.16244300575534534</v>
      </c>
      <c r="H177" s="89">
        <v>0.22251316393458265</v>
      </c>
      <c r="I177" s="74">
        <v>0.13750070232387043</v>
      </c>
      <c r="J177" s="74">
        <v>0</v>
      </c>
      <c r="K177" s="74">
        <v>4.6831485735669677E-2</v>
      </c>
      <c r="L177" s="74">
        <v>0</v>
      </c>
      <c r="M177" s="74">
        <v>0</v>
      </c>
      <c r="N177" s="74">
        <v>8</v>
      </c>
      <c r="O177" s="74"/>
    </row>
    <row r="178" spans="1:16" s="75" customFormat="1">
      <c r="A178" s="16" t="s">
        <v>38</v>
      </c>
      <c r="B178" s="75">
        <v>2</v>
      </c>
      <c r="C178" s="75">
        <v>2</v>
      </c>
      <c r="D178" s="75">
        <v>1</v>
      </c>
      <c r="F178" s="75">
        <v>1</v>
      </c>
      <c r="N178" s="75">
        <f>SUM(B178:M178)</f>
        <v>6</v>
      </c>
    </row>
    <row r="179" spans="1:16" s="75" customFormat="1">
      <c r="A179" s="16" t="s">
        <v>38</v>
      </c>
      <c r="D179" s="75">
        <v>1</v>
      </c>
      <c r="E179" s="75">
        <v>1</v>
      </c>
      <c r="N179" s="75">
        <f>SUM(B179:M179)</f>
        <v>2</v>
      </c>
    </row>
    <row r="180" spans="1:16" s="75" customFormat="1">
      <c r="A180" s="20" t="s">
        <v>125</v>
      </c>
      <c r="B180" s="75">
        <f t="shared" ref="B180:D180" si="10">SUM(B178:B179)</f>
        <v>2</v>
      </c>
      <c r="C180" s="75">
        <f t="shared" si="10"/>
        <v>2</v>
      </c>
      <c r="D180" s="75">
        <f t="shared" si="10"/>
        <v>2</v>
      </c>
      <c r="E180" s="75">
        <f>SUM(E178:E179)</f>
        <v>1</v>
      </c>
      <c r="F180" s="75">
        <f>SUM(F178:F179)</f>
        <v>1</v>
      </c>
      <c r="N180" s="75">
        <f>SUM(B180:M180)</f>
        <v>8</v>
      </c>
    </row>
    <row r="181" spans="1:16" s="75" customFormat="1">
      <c r="A181" s="20"/>
    </row>
    <row r="182" spans="1:16">
      <c r="A182" s="16"/>
      <c r="B182" s="16" t="s">
        <v>30</v>
      </c>
      <c r="C182" s="16" t="s">
        <v>4</v>
      </c>
      <c r="D182" s="16" t="s">
        <v>31</v>
      </c>
      <c r="E182" s="16" t="s">
        <v>6</v>
      </c>
      <c r="F182" s="16" t="s">
        <v>32</v>
      </c>
      <c r="G182" s="16" t="s">
        <v>33</v>
      </c>
      <c r="H182" s="16" t="s">
        <v>34</v>
      </c>
      <c r="I182" s="16" t="s">
        <v>10</v>
      </c>
      <c r="J182" s="16" t="s">
        <v>35</v>
      </c>
      <c r="K182" s="16" t="s">
        <v>36</v>
      </c>
      <c r="L182" s="16" t="s">
        <v>37</v>
      </c>
      <c r="M182" s="16" t="s">
        <v>123</v>
      </c>
      <c r="N182" s="16"/>
      <c r="O182"/>
    </row>
    <row r="183" spans="1:16">
      <c r="A183" s="16" t="s">
        <v>61</v>
      </c>
      <c r="B183" s="16">
        <v>296133</v>
      </c>
      <c r="C183" s="16">
        <v>167432</v>
      </c>
      <c r="D183" s="16">
        <v>140452</v>
      </c>
      <c r="E183" s="16">
        <v>102874</v>
      </c>
      <c r="F183" s="16">
        <v>84756</v>
      </c>
      <c r="G183" s="16">
        <v>28848</v>
      </c>
      <c r="H183" s="16">
        <v>12329</v>
      </c>
      <c r="I183" s="16">
        <v>16460</v>
      </c>
      <c r="J183" s="16"/>
      <c r="K183" s="16">
        <v>6171</v>
      </c>
      <c r="L183" s="16"/>
      <c r="M183" s="16"/>
      <c r="N183" s="16">
        <f>SUM(B183:M183)</f>
        <v>855455</v>
      </c>
      <c r="O183"/>
      <c r="P183" s="16"/>
    </row>
    <row r="184" spans="1:16">
      <c r="A184" s="16" t="s">
        <v>122</v>
      </c>
      <c r="B184" s="74">
        <v>0.34617016675336515</v>
      </c>
      <c r="C184" s="74">
        <v>0.19572274403679912</v>
      </c>
      <c r="D184" s="74">
        <v>0.16418397227206574</v>
      </c>
      <c r="E184" s="74">
        <v>0.12025647170219357</v>
      </c>
      <c r="F184" s="74">
        <v>9.9077099321413745E-2</v>
      </c>
      <c r="G184" s="74">
        <v>3.3722405035916558E-2</v>
      </c>
      <c r="H184" s="74">
        <v>1.441221338352105E-2</v>
      </c>
      <c r="I184" s="74">
        <v>1.9241222507320667E-2</v>
      </c>
      <c r="J184" s="74">
        <v>0</v>
      </c>
      <c r="K184" s="74">
        <v>7.2137049874043636E-3</v>
      </c>
      <c r="L184" s="74">
        <v>0</v>
      </c>
      <c r="M184" s="74">
        <v>0</v>
      </c>
      <c r="N184" s="74">
        <v>1</v>
      </c>
      <c r="O184"/>
    </row>
    <row r="185" spans="1:16">
      <c r="A185" s="16" t="s">
        <v>38</v>
      </c>
      <c r="B185" s="87">
        <v>2.423191167273556</v>
      </c>
      <c r="C185" s="74">
        <v>1.3700592082575938</v>
      </c>
      <c r="D185" s="74">
        <v>1.1492878059044602</v>
      </c>
      <c r="E185" s="74">
        <v>0.84179530191535501</v>
      </c>
      <c r="F185" s="74">
        <v>0.69353969524989623</v>
      </c>
      <c r="G185" s="89">
        <v>0.23605683525141591</v>
      </c>
      <c r="H185" s="74">
        <v>0.10088549368464735</v>
      </c>
      <c r="I185" s="74">
        <v>0.13468855755124468</v>
      </c>
      <c r="J185" s="74">
        <v>0</v>
      </c>
      <c r="K185" s="74">
        <v>5.0495934911830548E-2</v>
      </c>
      <c r="L185" s="74">
        <v>0</v>
      </c>
      <c r="M185" s="74">
        <v>0</v>
      </c>
      <c r="N185" s="74">
        <v>7</v>
      </c>
      <c r="O185" s="74"/>
    </row>
    <row r="186" spans="1:16" s="75" customFormat="1">
      <c r="A186" s="16" t="s">
        <v>38</v>
      </c>
      <c r="B186" s="75">
        <v>2</v>
      </c>
      <c r="C186" s="75">
        <v>1</v>
      </c>
      <c r="D186" s="75">
        <v>1</v>
      </c>
      <c r="N186" s="75">
        <f>SUM(B186:M186)</f>
        <v>4</v>
      </c>
    </row>
    <row r="187" spans="1:16" s="75" customFormat="1">
      <c r="A187" s="16" t="s">
        <v>38</v>
      </c>
      <c r="B187" s="75">
        <v>1</v>
      </c>
      <c r="E187" s="75">
        <v>1</v>
      </c>
      <c r="F187" s="75">
        <v>1</v>
      </c>
      <c r="N187" s="75">
        <f>SUM(B187:M187)</f>
        <v>3</v>
      </c>
    </row>
    <row r="188" spans="1:16" s="75" customFormat="1">
      <c r="A188" s="20" t="s">
        <v>125</v>
      </c>
      <c r="B188" s="75">
        <f t="shared" ref="B188:D188" si="11">SUM(B186:B187)</f>
        <v>3</v>
      </c>
      <c r="C188" s="75">
        <f t="shared" si="11"/>
        <v>1</v>
      </c>
      <c r="D188" s="75">
        <f t="shared" si="11"/>
        <v>1</v>
      </c>
      <c r="E188" s="75">
        <f>SUM(E186:E187)</f>
        <v>1</v>
      </c>
      <c r="F188" s="75">
        <f>SUM(F186:F187)</f>
        <v>1</v>
      </c>
      <c r="N188" s="75">
        <f>SUM(B188:M188)</f>
        <v>7</v>
      </c>
    </row>
    <row r="189" spans="1:16" s="75" customFormat="1">
      <c r="A189" s="20"/>
    </row>
    <row r="190" spans="1:16">
      <c r="A190" s="16"/>
      <c r="B190" s="16" t="s">
        <v>30</v>
      </c>
      <c r="C190" s="16" t="s">
        <v>4</v>
      </c>
      <c r="D190" s="16" t="s">
        <v>31</v>
      </c>
      <c r="E190" s="16" t="s">
        <v>6</v>
      </c>
      <c r="F190" s="16" t="s">
        <v>32</v>
      </c>
      <c r="G190" s="16" t="s">
        <v>33</v>
      </c>
      <c r="H190" s="16" t="s">
        <v>34</v>
      </c>
      <c r="I190" s="16" t="s">
        <v>10</v>
      </c>
      <c r="J190" s="16" t="s">
        <v>35</v>
      </c>
      <c r="K190" s="16" t="s">
        <v>36</v>
      </c>
      <c r="L190" s="16" t="s">
        <v>37</v>
      </c>
      <c r="M190" s="16" t="s">
        <v>123</v>
      </c>
      <c r="N190" s="16"/>
      <c r="O190"/>
    </row>
    <row r="191" spans="1:16">
      <c r="A191" s="16" t="s">
        <v>62</v>
      </c>
      <c r="B191" s="16">
        <v>581089</v>
      </c>
      <c r="C191" s="16">
        <v>378967</v>
      </c>
      <c r="D191" s="16">
        <v>240735</v>
      </c>
      <c r="E191" s="16">
        <v>208955</v>
      </c>
      <c r="F191" s="16">
        <v>153272</v>
      </c>
      <c r="G191" s="16">
        <v>30996</v>
      </c>
      <c r="H191" s="16">
        <v>25828</v>
      </c>
      <c r="I191" s="16">
        <v>25078</v>
      </c>
      <c r="J191" s="16"/>
      <c r="K191" s="16">
        <v>9631</v>
      </c>
      <c r="L191" s="16"/>
      <c r="M191" s="16">
        <v>15671</v>
      </c>
      <c r="N191" s="16">
        <f>SUM(B191:M191)</f>
        <v>1670222</v>
      </c>
      <c r="O191"/>
      <c r="P191" s="16"/>
    </row>
    <row r="192" spans="1:16">
      <c r="A192" s="16" t="s">
        <v>122</v>
      </c>
      <c r="B192" s="74">
        <v>0.34791123575189403</v>
      </c>
      <c r="C192" s="74">
        <v>0.22689618505803419</v>
      </c>
      <c r="D192" s="74">
        <v>0.14413353434453624</v>
      </c>
      <c r="E192" s="74">
        <v>0.1251061236171</v>
      </c>
      <c r="F192" s="74">
        <v>9.1767441693379678E-2</v>
      </c>
      <c r="G192" s="74">
        <v>1.8558012048697718E-2</v>
      </c>
      <c r="H192" s="74">
        <v>1.5463812594972405E-2</v>
      </c>
      <c r="I192" s="74">
        <v>1.5014770491587346E-2</v>
      </c>
      <c r="J192" s="74">
        <v>0</v>
      </c>
      <c r="K192" s="74">
        <v>5.7662993302686708E-3</v>
      </c>
      <c r="L192" s="74">
        <v>0</v>
      </c>
      <c r="M192" s="74">
        <v>9.3825850695296795E-3</v>
      </c>
      <c r="N192" s="74">
        <v>1</v>
      </c>
      <c r="O192"/>
    </row>
    <row r="193" spans="1:17">
      <c r="A193" s="16" t="s">
        <v>38</v>
      </c>
      <c r="B193" s="74">
        <v>4.8707573005265168</v>
      </c>
      <c r="C193" s="74">
        <v>3.1765465908124786</v>
      </c>
      <c r="D193" s="74">
        <v>2.0178694808235074</v>
      </c>
      <c r="E193" s="74">
        <v>1.7514857306393998</v>
      </c>
      <c r="F193" s="74">
        <v>1.2847441837073155</v>
      </c>
      <c r="G193" s="89">
        <v>0.25981216868176804</v>
      </c>
      <c r="H193" s="89">
        <v>0.21649337632961368</v>
      </c>
      <c r="I193" s="74">
        <v>0.21020678688222283</v>
      </c>
      <c r="J193" s="74">
        <v>0</v>
      </c>
      <c r="K193" s="74">
        <v>8.0728190623761395E-2</v>
      </c>
      <c r="L193" s="74">
        <v>0</v>
      </c>
      <c r="M193" s="74">
        <v>0.1313561909734155</v>
      </c>
      <c r="N193" s="74">
        <v>14</v>
      </c>
      <c r="O193" s="74"/>
    </row>
    <row r="194" spans="1:17" s="75" customFormat="1">
      <c r="A194" s="16" t="s">
        <v>38</v>
      </c>
      <c r="B194" s="75">
        <v>4</v>
      </c>
      <c r="C194" s="75">
        <v>3</v>
      </c>
      <c r="D194" s="75">
        <v>2</v>
      </c>
      <c r="E194" s="75">
        <v>1</v>
      </c>
      <c r="F194" s="75">
        <v>1</v>
      </c>
      <c r="N194" s="75">
        <f>SUM(B194:M194)</f>
        <v>11</v>
      </c>
    </row>
    <row r="195" spans="1:17" s="75" customFormat="1">
      <c r="A195" s="16" t="s">
        <v>38</v>
      </c>
      <c r="B195" s="75">
        <v>1</v>
      </c>
      <c r="E195" s="75">
        <v>1</v>
      </c>
      <c r="F195" s="75">
        <v>1</v>
      </c>
      <c r="N195" s="75">
        <f>SUM(B195:M195)</f>
        <v>3</v>
      </c>
    </row>
    <row r="196" spans="1:17" s="75" customFormat="1">
      <c r="A196" s="20" t="s">
        <v>125</v>
      </c>
      <c r="B196" s="75">
        <f t="shared" ref="B196:D196" si="12">SUM(B194:B195)</f>
        <v>5</v>
      </c>
      <c r="C196" s="75">
        <f t="shared" si="12"/>
        <v>3</v>
      </c>
      <c r="D196" s="75">
        <f t="shared" si="12"/>
        <v>2</v>
      </c>
      <c r="E196" s="75">
        <f>SUM(E194:E195)</f>
        <v>2</v>
      </c>
      <c r="F196" s="75">
        <f>SUM(F194:F195)</f>
        <v>2</v>
      </c>
      <c r="N196" s="75">
        <f>SUM(B196:M196)</f>
        <v>14</v>
      </c>
    </row>
    <row r="197" spans="1:17" s="75" customFormat="1">
      <c r="A197" s="20"/>
    </row>
    <row r="198" spans="1:17">
      <c r="A198" s="16"/>
      <c r="B198" s="16" t="s">
        <v>30</v>
      </c>
      <c r="C198" s="16" t="s">
        <v>4</v>
      </c>
      <c r="D198" s="16" t="s">
        <v>31</v>
      </c>
      <c r="E198" s="16" t="s">
        <v>6</v>
      </c>
      <c r="F198" s="16" t="s">
        <v>32</v>
      </c>
      <c r="G198" s="16" t="s">
        <v>33</v>
      </c>
      <c r="H198" s="16" t="s">
        <v>34</v>
      </c>
      <c r="I198" s="16" t="s">
        <v>10</v>
      </c>
      <c r="J198" s="16" t="s">
        <v>35</v>
      </c>
      <c r="K198" s="16" t="s">
        <v>36</v>
      </c>
      <c r="L198" s="16" t="s">
        <v>37</v>
      </c>
      <c r="M198" s="16" t="s">
        <v>142</v>
      </c>
      <c r="N198" s="16" t="s">
        <v>123</v>
      </c>
      <c r="O198" s="16"/>
    </row>
    <row r="199" spans="1:17">
      <c r="A199" s="16" t="s">
        <v>63</v>
      </c>
      <c r="B199" s="16">
        <v>1017522</v>
      </c>
      <c r="C199" s="16">
        <v>735655</v>
      </c>
      <c r="D199" s="16">
        <v>467987</v>
      </c>
      <c r="E199" s="16">
        <v>370871</v>
      </c>
      <c r="F199" s="16">
        <v>308100</v>
      </c>
      <c r="G199" s="16">
        <v>73769</v>
      </c>
      <c r="H199" s="16">
        <v>74015</v>
      </c>
      <c r="I199" s="16">
        <v>53918</v>
      </c>
      <c r="J199" s="16"/>
      <c r="K199" s="16">
        <v>20894</v>
      </c>
      <c r="L199" s="16"/>
      <c r="M199" s="16" t="s">
        <v>143</v>
      </c>
      <c r="N199" s="16">
        <v>45702</v>
      </c>
      <c r="O199" s="16">
        <f>SUM(B199:N199)</f>
        <v>3168433</v>
      </c>
      <c r="Q199" s="16"/>
    </row>
    <row r="200" spans="1:17">
      <c r="A200" s="16" t="s">
        <v>122</v>
      </c>
      <c r="B200" s="74">
        <v>0.32114360631895955</v>
      </c>
      <c r="C200" s="74">
        <v>0.23218259625499418</v>
      </c>
      <c r="D200" s="74">
        <v>0.14770298125287801</v>
      </c>
      <c r="E200" s="74">
        <v>0.11705186759511721</v>
      </c>
      <c r="F200" s="74">
        <v>9.7240497116397914E-2</v>
      </c>
      <c r="G200" s="74">
        <v>2.328248695806413E-2</v>
      </c>
      <c r="H200" s="74">
        <v>2.3360127861311884E-2</v>
      </c>
      <c r="I200" s="74">
        <v>1.7017244802083553E-2</v>
      </c>
      <c r="J200" s="74">
        <v>0</v>
      </c>
      <c r="K200" s="74">
        <v>6.59442696121395E-3</v>
      </c>
      <c r="L200" s="74">
        <v>0</v>
      </c>
      <c r="M200" s="74">
        <v>1.4424164878979609E-2</v>
      </c>
      <c r="N200" s="74">
        <v>1.4424164878979609E-2</v>
      </c>
      <c r="O200" s="74">
        <v>1</v>
      </c>
    </row>
    <row r="201" spans="1:17">
      <c r="A201" s="16" t="s">
        <v>38</v>
      </c>
      <c r="B201" s="74">
        <v>8.6708773706119082</v>
      </c>
      <c r="C201" s="74">
        <v>6.2689300988848426</v>
      </c>
      <c r="D201" s="74">
        <v>3.9879804938277061</v>
      </c>
      <c r="E201" s="74">
        <v>3.1604004250681648</v>
      </c>
      <c r="F201" s="74">
        <v>2.6254934221427435</v>
      </c>
      <c r="G201" s="74">
        <v>0.62862714786773155</v>
      </c>
      <c r="H201" s="74">
        <v>0.63072345225542092</v>
      </c>
      <c r="I201" s="90">
        <v>0.45946560965625594</v>
      </c>
      <c r="J201" s="74">
        <v>0</v>
      </c>
      <c r="K201" s="90">
        <v>0.17804952795277665</v>
      </c>
      <c r="L201" s="74">
        <v>0</v>
      </c>
      <c r="M201" s="74">
        <v>0.38945245173244947</v>
      </c>
      <c r="N201" s="74">
        <v>0.38945245173244947</v>
      </c>
      <c r="O201" s="74">
        <v>27</v>
      </c>
      <c r="P201" s="74">
        <v>27</v>
      </c>
    </row>
    <row r="202" spans="1:17" s="75" customFormat="1">
      <c r="A202" s="16" t="s">
        <v>38</v>
      </c>
      <c r="B202" s="75">
        <v>8</v>
      </c>
      <c r="C202" s="75">
        <v>6</v>
      </c>
      <c r="D202" s="75">
        <v>3</v>
      </c>
      <c r="E202" s="75">
        <v>3</v>
      </c>
      <c r="F202" s="75">
        <v>2</v>
      </c>
      <c r="O202" s="75">
        <f>SUM(B202:N202)</f>
        <v>22</v>
      </c>
    </row>
    <row r="203" spans="1:17" s="75" customFormat="1">
      <c r="A203" s="16" t="s">
        <v>38</v>
      </c>
      <c r="B203" s="75">
        <v>1</v>
      </c>
      <c r="D203" s="75">
        <v>1</v>
      </c>
      <c r="F203" s="75">
        <v>1</v>
      </c>
      <c r="G203" s="75">
        <v>1</v>
      </c>
      <c r="H203" s="75">
        <v>1</v>
      </c>
      <c r="O203" s="75">
        <f>SUM(B203:N203)</f>
        <v>5</v>
      </c>
    </row>
    <row r="204" spans="1:17" s="75" customFormat="1">
      <c r="A204" s="20" t="s">
        <v>125</v>
      </c>
      <c r="B204" s="75">
        <f t="shared" ref="B204:D204" si="13">SUM(B202:B203)</f>
        <v>9</v>
      </c>
      <c r="C204" s="75">
        <f t="shared" si="13"/>
        <v>6</v>
      </c>
      <c r="D204" s="75">
        <f t="shared" si="13"/>
        <v>4</v>
      </c>
      <c r="E204" s="75">
        <f>SUM(E202:E203)</f>
        <v>3</v>
      </c>
      <c r="F204" s="75">
        <f>SUM(F202:F203)</f>
        <v>3</v>
      </c>
      <c r="G204" s="75">
        <f>SUM(G202:G203)</f>
        <v>1</v>
      </c>
      <c r="H204" s="75">
        <f>SUM(H202:H203)</f>
        <v>1</v>
      </c>
      <c r="O204" s="75">
        <f>SUM(B204:N204)</f>
        <v>27</v>
      </c>
    </row>
    <row r="205" spans="1:17" s="75" customFormat="1">
      <c r="A205" s="20"/>
    </row>
    <row r="206" spans="1:17">
      <c r="A206" s="16"/>
      <c r="B206" s="16" t="s">
        <v>30</v>
      </c>
      <c r="C206" s="16" t="s">
        <v>4</v>
      </c>
      <c r="D206" s="16" t="s">
        <v>31</v>
      </c>
      <c r="E206" s="16" t="s">
        <v>6</v>
      </c>
      <c r="F206" s="16" t="s">
        <v>32</v>
      </c>
      <c r="G206" s="16" t="s">
        <v>33</v>
      </c>
      <c r="H206" s="16" t="s">
        <v>34</v>
      </c>
      <c r="I206" s="16" t="s">
        <v>10</v>
      </c>
      <c r="J206" s="16" t="s">
        <v>35</v>
      </c>
      <c r="K206" s="16" t="s">
        <v>36</v>
      </c>
      <c r="L206" s="16" t="s">
        <v>37</v>
      </c>
      <c r="M206" s="16" t="s">
        <v>123</v>
      </c>
      <c r="N206" s="16"/>
      <c r="O206"/>
    </row>
    <row r="207" spans="1:17">
      <c r="A207" s="16" t="s">
        <v>64</v>
      </c>
      <c r="B207" s="16">
        <v>252928</v>
      </c>
      <c r="C207" s="16">
        <v>209710</v>
      </c>
      <c r="D207" s="16">
        <v>115066</v>
      </c>
      <c r="E207" s="16">
        <v>121389</v>
      </c>
      <c r="F207" s="16">
        <v>72567</v>
      </c>
      <c r="G207" s="16">
        <v>13467</v>
      </c>
      <c r="H207" s="16">
        <v>15959</v>
      </c>
      <c r="I207" s="16">
        <v>10890</v>
      </c>
      <c r="J207" s="16"/>
      <c r="K207" s="16">
        <v>4733</v>
      </c>
      <c r="L207" s="16"/>
      <c r="M207" s="16"/>
      <c r="N207" s="16">
        <f>SUM(B207:M207)</f>
        <v>816709</v>
      </c>
      <c r="O207"/>
      <c r="P207" s="16"/>
    </row>
    <row r="208" spans="1:17">
      <c r="A208" s="16" t="s">
        <v>122</v>
      </c>
      <c r="B208" s="74">
        <v>0.30969170169546312</v>
      </c>
      <c r="C208" s="74">
        <v>0.25677444475327199</v>
      </c>
      <c r="D208" s="74">
        <v>0.14088983958790707</v>
      </c>
      <c r="E208" s="74">
        <v>0.14863188724502852</v>
      </c>
      <c r="F208" s="74">
        <v>8.8852945173862413E-2</v>
      </c>
      <c r="G208" s="74">
        <v>1.6489349327606283E-2</v>
      </c>
      <c r="H208" s="74">
        <v>1.9540619731140466E-2</v>
      </c>
      <c r="I208" s="74">
        <v>1.3334002686391358E-2</v>
      </c>
      <c r="J208" s="74">
        <v>0</v>
      </c>
      <c r="K208" s="74">
        <v>5.7952097993287698E-3</v>
      </c>
      <c r="L208" s="74">
        <v>0</v>
      </c>
      <c r="M208" s="74">
        <v>0</v>
      </c>
      <c r="N208" s="74">
        <v>1</v>
      </c>
      <c r="O208"/>
    </row>
    <row r="209" spans="1:16">
      <c r="A209" s="16" t="s">
        <v>38</v>
      </c>
      <c r="B209" s="74">
        <v>2.1678419118682419</v>
      </c>
      <c r="C209" s="74">
        <v>1.7974211132729039</v>
      </c>
      <c r="D209" s="74">
        <v>0.98622887711534957</v>
      </c>
      <c r="E209" s="74">
        <v>1.0404232107151996</v>
      </c>
      <c r="F209" s="74">
        <v>0.62197061621703686</v>
      </c>
      <c r="G209" s="74">
        <v>0.11542544529324397</v>
      </c>
      <c r="H209" s="74">
        <v>0.13678433811798327</v>
      </c>
      <c r="I209" s="74">
        <v>9.3338018804739506E-2</v>
      </c>
      <c r="J209" s="74">
        <v>0</v>
      </c>
      <c r="K209" s="74">
        <v>4.0566468595301386E-2</v>
      </c>
      <c r="L209" s="74">
        <v>0</v>
      </c>
      <c r="M209" s="74">
        <v>0</v>
      </c>
      <c r="N209" s="74">
        <v>7</v>
      </c>
      <c r="O209" s="74"/>
    </row>
    <row r="210" spans="1:16" s="75" customFormat="1">
      <c r="A210" s="16" t="s">
        <v>38</v>
      </c>
      <c r="B210" s="75">
        <v>2</v>
      </c>
      <c r="C210" s="75">
        <v>1</v>
      </c>
      <c r="E210" s="75">
        <v>1</v>
      </c>
      <c r="N210" s="75">
        <f>SUM(B210:M210)</f>
        <v>4</v>
      </c>
    </row>
    <row r="211" spans="1:16" s="75" customFormat="1">
      <c r="A211" s="16" t="s">
        <v>38</v>
      </c>
      <c r="C211" s="75">
        <v>1</v>
      </c>
      <c r="D211" s="75">
        <v>1</v>
      </c>
      <c r="F211" s="75">
        <v>1</v>
      </c>
      <c r="N211" s="75">
        <f>SUM(B211:M211)</f>
        <v>3</v>
      </c>
    </row>
    <row r="212" spans="1:16" s="75" customFormat="1">
      <c r="A212" s="20" t="s">
        <v>125</v>
      </c>
      <c r="B212" s="75">
        <f t="shared" ref="B212:D212" si="14">SUM(B210:B211)</f>
        <v>2</v>
      </c>
      <c r="C212" s="75">
        <f t="shared" si="14"/>
        <v>2</v>
      </c>
      <c r="D212" s="75">
        <f t="shared" si="14"/>
        <v>1</v>
      </c>
      <c r="E212" s="75">
        <f>SUM(E210:E211)</f>
        <v>1</v>
      </c>
      <c r="F212" s="75">
        <f>SUM(F210:F211)</f>
        <v>1</v>
      </c>
      <c r="N212" s="75">
        <f>SUM(B212:M212)</f>
        <v>7</v>
      </c>
    </row>
    <row r="213" spans="1:16" s="75" customFormat="1">
      <c r="A213" s="20"/>
    </row>
    <row r="214" spans="1:16">
      <c r="A214" s="16"/>
      <c r="B214" s="16" t="s">
        <v>30</v>
      </c>
      <c r="C214" s="16" t="s">
        <v>4</v>
      </c>
      <c r="D214" s="16" t="s">
        <v>31</v>
      </c>
      <c r="E214" s="16" t="s">
        <v>6</v>
      </c>
      <c r="F214" s="16" t="s">
        <v>32</v>
      </c>
      <c r="G214" s="16" t="s">
        <v>33</v>
      </c>
      <c r="H214" s="16" t="s">
        <v>34</v>
      </c>
      <c r="I214" s="16" t="s">
        <v>10</v>
      </c>
      <c r="J214" s="16" t="s">
        <v>35</v>
      </c>
      <c r="K214" s="16" t="s">
        <v>36</v>
      </c>
      <c r="L214" s="16" t="s">
        <v>37</v>
      </c>
      <c r="M214" s="16" t="s">
        <v>123</v>
      </c>
      <c r="N214" s="16"/>
      <c r="O214"/>
    </row>
    <row r="215" spans="1:16">
      <c r="A215" s="16" t="s">
        <v>65</v>
      </c>
      <c r="B215" s="16">
        <v>202352</v>
      </c>
      <c r="C215" s="16">
        <v>135324</v>
      </c>
      <c r="D215" s="16">
        <v>108748</v>
      </c>
      <c r="E215" s="16">
        <v>51874</v>
      </c>
      <c r="F215" s="16">
        <v>67057</v>
      </c>
      <c r="G215" s="16">
        <v>9383</v>
      </c>
      <c r="H215" s="16">
        <v>7713</v>
      </c>
      <c r="I215" s="16">
        <v>5621</v>
      </c>
      <c r="J215" s="16"/>
      <c r="K215" s="16">
        <v>2978</v>
      </c>
      <c r="L215" s="16"/>
      <c r="M215" s="16"/>
      <c r="N215" s="16">
        <f>SUM(B215:M215)</f>
        <v>591050</v>
      </c>
      <c r="O215"/>
      <c r="P215" s="16"/>
    </row>
    <row r="216" spans="1:16">
      <c r="A216" s="16" t="s">
        <v>122</v>
      </c>
      <c r="B216" s="74">
        <v>0.34236020641231707</v>
      </c>
      <c r="C216" s="74">
        <v>0.22895524913289908</v>
      </c>
      <c r="D216" s="74">
        <v>0.18399120209796124</v>
      </c>
      <c r="E216" s="74">
        <v>8.7765840453430333E-2</v>
      </c>
      <c r="F216" s="74">
        <v>0.11345402250232636</v>
      </c>
      <c r="G216" s="74">
        <v>1.5875137467219354E-2</v>
      </c>
      <c r="H216" s="74">
        <v>1.3049657389391761E-2</v>
      </c>
      <c r="I216" s="74">
        <v>9.5101937230352759E-3</v>
      </c>
      <c r="J216" s="74">
        <v>0</v>
      </c>
      <c r="K216" s="74">
        <v>5.0384908214195076E-3</v>
      </c>
      <c r="L216" s="74">
        <v>0</v>
      </c>
      <c r="M216" s="74">
        <v>0</v>
      </c>
      <c r="N216" s="74">
        <v>1</v>
      </c>
      <c r="O216"/>
    </row>
    <row r="217" spans="1:16">
      <c r="A217" s="16" t="s">
        <v>38</v>
      </c>
      <c r="B217" s="74">
        <v>1.7118010320615853</v>
      </c>
      <c r="C217" s="74">
        <v>1.1447762456644954</v>
      </c>
      <c r="D217" s="74">
        <v>0.91995601048980624</v>
      </c>
      <c r="E217" s="74">
        <v>0.43882920226715166</v>
      </c>
      <c r="F217" s="74">
        <v>0.56727011251163184</v>
      </c>
      <c r="G217" s="74">
        <v>7.9375687336096776E-2</v>
      </c>
      <c r="H217" s="74">
        <v>6.5248286946958806E-2</v>
      </c>
      <c r="I217" s="74">
        <v>4.7550968615176381E-2</v>
      </c>
      <c r="J217" s="74">
        <v>0</v>
      </c>
      <c r="K217" s="74">
        <v>2.5192454107097539E-2</v>
      </c>
      <c r="L217" s="74">
        <v>0</v>
      </c>
      <c r="M217" s="74">
        <v>0</v>
      </c>
      <c r="N217" s="74">
        <v>5</v>
      </c>
      <c r="O217" s="74"/>
    </row>
    <row r="218" spans="1:16" s="75" customFormat="1">
      <c r="A218" s="16" t="s">
        <v>38</v>
      </c>
      <c r="B218" s="75">
        <v>1</v>
      </c>
      <c r="C218" s="75">
        <v>1</v>
      </c>
      <c r="N218" s="75">
        <f>SUM(B218:M218)</f>
        <v>2</v>
      </c>
    </row>
    <row r="219" spans="1:16" s="75" customFormat="1">
      <c r="A219" s="16" t="s">
        <v>38</v>
      </c>
      <c r="B219" s="75">
        <v>1</v>
      </c>
      <c r="D219" s="75">
        <v>1</v>
      </c>
      <c r="F219" s="75">
        <v>1</v>
      </c>
      <c r="N219" s="75">
        <f>SUM(B219:M219)</f>
        <v>3</v>
      </c>
    </row>
    <row r="220" spans="1:16" s="75" customFormat="1">
      <c r="A220" s="20" t="s">
        <v>125</v>
      </c>
      <c r="B220" s="75">
        <f t="shared" ref="B220:D220" si="15">SUM(B218:B219)</f>
        <v>2</v>
      </c>
      <c r="C220" s="75">
        <f t="shared" si="15"/>
        <v>1</v>
      </c>
      <c r="D220" s="75">
        <f t="shared" si="15"/>
        <v>1</v>
      </c>
      <c r="F220" s="75">
        <f>SUM(F218:F219)</f>
        <v>1</v>
      </c>
      <c r="N220" s="75">
        <f>SUM(B220:M220)</f>
        <v>5</v>
      </c>
    </row>
    <row r="221" spans="1:16" s="75" customFormat="1">
      <c r="A221" s="20"/>
    </row>
    <row r="222" spans="1:16">
      <c r="A222" s="16"/>
      <c r="B222" s="16" t="s">
        <v>30</v>
      </c>
      <c r="C222" s="16" t="s">
        <v>4</v>
      </c>
      <c r="D222" s="16" t="s">
        <v>31</v>
      </c>
      <c r="E222" s="16" t="s">
        <v>6</v>
      </c>
      <c r="F222" s="16" t="s">
        <v>32</v>
      </c>
      <c r="G222" s="16" t="s">
        <v>33</v>
      </c>
      <c r="H222" s="16" t="s">
        <v>34</v>
      </c>
      <c r="I222" s="16" t="s">
        <v>10</v>
      </c>
      <c r="J222" s="16" t="s">
        <v>35</v>
      </c>
      <c r="K222" s="16" t="s">
        <v>36</v>
      </c>
      <c r="L222" s="16" t="s">
        <v>37</v>
      </c>
      <c r="M222" s="16" t="s">
        <v>123</v>
      </c>
      <c r="N222" s="16"/>
      <c r="O222"/>
    </row>
    <row r="223" spans="1:16">
      <c r="A223" s="16" t="s">
        <v>66</v>
      </c>
      <c r="B223" s="16">
        <v>310909</v>
      </c>
      <c r="C223" s="16">
        <v>179765</v>
      </c>
      <c r="D223" s="16">
        <v>189471</v>
      </c>
      <c r="E223" s="16">
        <v>116336</v>
      </c>
      <c r="F223" s="16">
        <v>193596</v>
      </c>
      <c r="G223" s="16">
        <v>19574</v>
      </c>
      <c r="H223" s="16">
        <v>14654</v>
      </c>
      <c r="I223" s="16">
        <v>11577</v>
      </c>
      <c r="J223" s="16"/>
      <c r="K223" s="16">
        <v>4300</v>
      </c>
      <c r="L223" s="16"/>
      <c r="M223" s="16">
        <v>18267</v>
      </c>
      <c r="N223" s="16">
        <f>SUM(B223:M223)</f>
        <v>1058449</v>
      </c>
      <c r="O223"/>
      <c r="P223" s="16"/>
    </row>
    <row r="224" spans="1:16">
      <c r="A224" s="16" t="s">
        <v>122</v>
      </c>
      <c r="B224" s="74">
        <v>0.2937401802070766</v>
      </c>
      <c r="C224" s="74">
        <v>0.16983813107669807</v>
      </c>
      <c r="D224" s="74">
        <v>0.17900815249482971</v>
      </c>
      <c r="E224" s="74">
        <v>0.10991176712340416</v>
      </c>
      <c r="F224" s="74">
        <v>0.18290536435860397</v>
      </c>
      <c r="G224" s="74">
        <v>1.8493096974913293E-2</v>
      </c>
      <c r="H224" s="74">
        <v>1.384478609739345E-2</v>
      </c>
      <c r="I224" s="74">
        <v>1.0937702241676265E-2</v>
      </c>
      <c r="J224" s="74">
        <v>0</v>
      </c>
      <c r="K224" s="74">
        <v>4.0625481246616508E-3</v>
      </c>
      <c r="L224" s="74">
        <v>0</v>
      </c>
      <c r="M224" s="74">
        <v>1.7258271300742881E-2</v>
      </c>
      <c r="N224" s="74">
        <v>1</v>
      </c>
      <c r="O224"/>
    </row>
    <row r="225" spans="1:18">
      <c r="A225" s="16" t="s">
        <v>38</v>
      </c>
      <c r="B225" s="74">
        <v>2.9374018020707657</v>
      </c>
      <c r="C225" s="74">
        <v>1.6983813107669807</v>
      </c>
      <c r="D225" s="74">
        <v>1.7900815249482971</v>
      </c>
      <c r="E225" s="74">
        <v>1.0991176712340416</v>
      </c>
      <c r="F225" s="74">
        <v>1.8290536435860396</v>
      </c>
      <c r="G225" s="74">
        <v>0.18493096974913292</v>
      </c>
      <c r="H225" s="74">
        <v>0.13844786097393449</v>
      </c>
      <c r="I225" s="74">
        <v>0.10937702241676264</v>
      </c>
      <c r="J225" s="74">
        <v>0</v>
      </c>
      <c r="K225" s="74">
        <v>4.062548124661651E-2</v>
      </c>
      <c r="L225" s="74">
        <v>0</v>
      </c>
      <c r="M225" s="74">
        <v>0.17258271300742881</v>
      </c>
      <c r="N225" s="74">
        <v>10</v>
      </c>
      <c r="O225" s="74"/>
    </row>
    <row r="226" spans="1:18" s="75" customFormat="1">
      <c r="A226" s="16" t="s">
        <v>38</v>
      </c>
      <c r="B226" s="75">
        <v>2</v>
      </c>
      <c r="C226" s="75">
        <v>1</v>
      </c>
      <c r="D226" s="75">
        <v>1</v>
      </c>
      <c r="E226" s="75">
        <v>1</v>
      </c>
      <c r="F226" s="75">
        <v>1</v>
      </c>
      <c r="N226" s="75">
        <f>SUM(B226:M226)</f>
        <v>6</v>
      </c>
    </row>
    <row r="227" spans="1:18" s="75" customFormat="1">
      <c r="A227" s="16" t="s">
        <v>38</v>
      </c>
      <c r="B227" s="75">
        <v>1</v>
      </c>
      <c r="C227" s="75">
        <v>1</v>
      </c>
      <c r="D227" s="75">
        <v>1</v>
      </c>
      <c r="F227" s="75">
        <v>1</v>
      </c>
      <c r="N227" s="75">
        <f>SUM(B227:M227)</f>
        <v>4</v>
      </c>
    </row>
    <row r="228" spans="1:18" s="75" customFormat="1">
      <c r="A228" s="20" t="s">
        <v>125</v>
      </c>
      <c r="B228" s="75">
        <f t="shared" ref="B228:D228" si="16">SUM(B226:B227)</f>
        <v>3</v>
      </c>
      <c r="C228" s="75">
        <f t="shared" si="16"/>
        <v>2</v>
      </c>
      <c r="D228" s="75">
        <f t="shared" si="16"/>
        <v>2</v>
      </c>
      <c r="E228" s="75">
        <f>SUM(E226:E227)</f>
        <v>1</v>
      </c>
      <c r="F228" s="75">
        <f>SUM(F226:F227)</f>
        <v>2</v>
      </c>
      <c r="N228" s="75">
        <f>SUM(B228:M228)</f>
        <v>10</v>
      </c>
    </row>
    <row r="229" spans="1:18" s="75" customFormat="1">
      <c r="A229" s="20"/>
    </row>
    <row r="230" spans="1:18">
      <c r="A230" s="16"/>
      <c r="B230" s="16" t="s">
        <v>30</v>
      </c>
      <c r="C230" s="16" t="s">
        <v>4</v>
      </c>
      <c r="D230" s="16" t="s">
        <v>31</v>
      </c>
      <c r="E230" s="16" t="s">
        <v>6</v>
      </c>
      <c r="F230" s="16" t="s">
        <v>32</v>
      </c>
      <c r="G230" s="16" t="s">
        <v>33</v>
      </c>
      <c r="H230" s="16" t="s">
        <v>34</v>
      </c>
      <c r="I230" s="16" t="s">
        <v>10</v>
      </c>
      <c r="J230" s="16" t="s">
        <v>35</v>
      </c>
      <c r="K230" s="16" t="s">
        <v>36</v>
      </c>
      <c r="L230" s="16" t="s">
        <v>37</v>
      </c>
      <c r="M230" s="16" t="s">
        <v>123</v>
      </c>
      <c r="N230" s="16"/>
      <c r="O230"/>
    </row>
    <row r="231" spans="1:18">
      <c r="A231" s="16" t="s">
        <v>67</v>
      </c>
      <c r="B231" s="16">
        <v>875897</v>
      </c>
      <c r="C231" s="16">
        <v>293606</v>
      </c>
      <c r="D231" s="16">
        <v>1143606</v>
      </c>
      <c r="E231" s="16">
        <v>596500</v>
      </c>
      <c r="F231" s="16">
        <v>449059</v>
      </c>
      <c r="G231" s="16">
        <v>76540</v>
      </c>
      <c r="H231" s="16">
        <v>48946</v>
      </c>
      <c r="I231" s="16">
        <v>36006</v>
      </c>
      <c r="J231" s="16"/>
      <c r="K231" s="16">
        <v>12581</v>
      </c>
      <c r="L231" s="16"/>
      <c r="M231" s="16">
        <v>37477</v>
      </c>
      <c r="N231" s="16">
        <f>SUM(B231:M231)</f>
        <v>3570218</v>
      </c>
      <c r="O231"/>
      <c r="P231" s="16"/>
    </row>
    <row r="232" spans="1:18">
      <c r="A232" s="16" t="s">
        <v>122</v>
      </c>
      <c r="B232" s="74">
        <v>0.24533431852060575</v>
      </c>
      <c r="C232" s="74">
        <v>8.2237555241724741E-2</v>
      </c>
      <c r="D232" s="74">
        <v>0.32031825507574047</v>
      </c>
      <c r="E232" s="74">
        <v>0.1670766322952828</v>
      </c>
      <c r="F232" s="74">
        <v>0.12577915410207444</v>
      </c>
      <c r="G232" s="74">
        <v>2.1438466782700664E-2</v>
      </c>
      <c r="H232" s="74">
        <v>1.370952698126557E-2</v>
      </c>
      <c r="I232" s="74">
        <v>1.0085098444968906E-2</v>
      </c>
      <c r="J232" s="74">
        <v>0</v>
      </c>
      <c r="K232" s="74">
        <v>3.5238744524844143E-3</v>
      </c>
      <c r="L232" s="74">
        <v>0</v>
      </c>
      <c r="M232" s="74">
        <v>1.0497118103152245E-2</v>
      </c>
      <c r="N232" s="74">
        <v>1</v>
      </c>
      <c r="O232"/>
    </row>
    <row r="233" spans="1:18">
      <c r="A233" s="16" t="s">
        <v>38</v>
      </c>
      <c r="B233" s="74">
        <v>7.850698192659384</v>
      </c>
      <c r="C233" s="74">
        <v>2.6316017677351917</v>
      </c>
      <c r="D233" s="74">
        <v>10.250184162423695</v>
      </c>
      <c r="E233" s="74">
        <v>5.3464522334490496</v>
      </c>
      <c r="F233" s="74">
        <v>4.024932931266382</v>
      </c>
      <c r="G233" s="74">
        <v>0.68603093704642126</v>
      </c>
      <c r="H233" s="74">
        <v>0.43870486340049825</v>
      </c>
      <c r="I233" s="90">
        <v>0.322723150239005</v>
      </c>
      <c r="J233" s="74">
        <v>0</v>
      </c>
      <c r="K233" s="90">
        <v>0.11276398247950126</v>
      </c>
      <c r="L233" s="74">
        <v>0</v>
      </c>
      <c r="M233" s="74">
        <v>0.33590777930087184</v>
      </c>
      <c r="N233" s="74">
        <v>32</v>
      </c>
      <c r="O233" s="74"/>
    </row>
    <row r="234" spans="1:18" s="75" customFormat="1">
      <c r="A234" s="16" t="s">
        <v>38</v>
      </c>
      <c r="B234" s="75">
        <v>7</v>
      </c>
      <c r="C234" s="75">
        <v>2</v>
      </c>
      <c r="D234" s="75">
        <v>10</v>
      </c>
      <c r="E234" s="75">
        <v>5</v>
      </c>
      <c r="F234" s="75">
        <v>4</v>
      </c>
      <c r="N234" s="75">
        <f>SUM(B234:M234)</f>
        <v>28</v>
      </c>
    </row>
    <row r="235" spans="1:18" s="75" customFormat="1">
      <c r="A235" s="16" t="s">
        <v>38</v>
      </c>
      <c r="B235" s="75">
        <v>1</v>
      </c>
      <c r="C235" s="75">
        <v>1</v>
      </c>
      <c r="G235" s="75">
        <v>1</v>
      </c>
      <c r="H235" s="75">
        <v>1</v>
      </c>
      <c r="N235" s="75">
        <f>SUM(B235:M235)</f>
        <v>4</v>
      </c>
    </row>
    <row r="236" spans="1:18" s="75" customFormat="1">
      <c r="A236" s="20" t="s">
        <v>125</v>
      </c>
      <c r="B236" s="75">
        <f t="shared" ref="B236:D236" si="17">SUM(B234:B235)</f>
        <v>8</v>
      </c>
      <c r="C236" s="75">
        <f t="shared" si="17"/>
        <v>3</v>
      </c>
      <c r="D236" s="75">
        <f t="shared" si="17"/>
        <v>10</v>
      </c>
      <c r="E236" s="75">
        <f>SUM(E234:E235)</f>
        <v>5</v>
      </c>
      <c r="F236" s="75">
        <f>SUM(F234:F235)</f>
        <v>4</v>
      </c>
      <c r="G236" s="75">
        <f>SUM(G234:G235)</f>
        <v>1</v>
      </c>
      <c r="H236" s="75">
        <f>SUM(H234:H235)</f>
        <v>1</v>
      </c>
      <c r="N236" s="75">
        <f>SUM(B236:M236)</f>
        <v>32</v>
      </c>
    </row>
    <row r="237" spans="1:18" s="75" customFormat="1">
      <c r="A237" s="20"/>
    </row>
    <row r="238" spans="1:18">
      <c r="A238" s="16"/>
      <c r="B238" s="16" t="s">
        <v>30</v>
      </c>
      <c r="C238" s="16" t="s">
        <v>4</v>
      </c>
      <c r="D238" s="16" t="s">
        <v>31</v>
      </c>
      <c r="E238" s="16" t="s">
        <v>6</v>
      </c>
      <c r="F238" s="16" t="s">
        <v>32</v>
      </c>
      <c r="G238" s="16" t="s">
        <v>33</v>
      </c>
      <c r="H238" s="16" t="s">
        <v>34</v>
      </c>
      <c r="I238" s="16" t="s">
        <v>10</v>
      </c>
      <c r="J238" s="16" t="s">
        <v>35</v>
      </c>
      <c r="K238" s="16" t="s">
        <v>36</v>
      </c>
      <c r="L238" s="16" t="s">
        <v>37</v>
      </c>
      <c r="M238" s="16" t="s">
        <v>144</v>
      </c>
      <c r="N238" s="16" t="s">
        <v>146</v>
      </c>
      <c r="O238" s="16" t="s">
        <v>123</v>
      </c>
      <c r="P238" s="16"/>
    </row>
    <row r="239" spans="1:18">
      <c r="A239" s="16" t="s">
        <v>68</v>
      </c>
      <c r="B239" s="16">
        <v>702468</v>
      </c>
      <c r="C239" s="16">
        <v>301285</v>
      </c>
      <c r="D239" s="16">
        <v>538260</v>
      </c>
      <c r="E239" s="16">
        <v>320265</v>
      </c>
      <c r="F239" s="16">
        <v>260848</v>
      </c>
      <c r="G239" s="16">
        <v>52683</v>
      </c>
      <c r="H239" s="16">
        <v>38516</v>
      </c>
      <c r="I239" s="16">
        <v>28959</v>
      </c>
      <c r="J239" s="16"/>
      <c r="K239" s="16">
        <v>11536</v>
      </c>
      <c r="L239" s="16"/>
      <c r="M239" s="16" t="s">
        <v>145</v>
      </c>
      <c r="N239" s="16" t="s">
        <v>145</v>
      </c>
      <c r="O239" s="16">
        <v>148479</v>
      </c>
      <c r="P239" s="16">
        <f>SUM(B239:O239)</f>
        <v>2403299</v>
      </c>
      <c r="R239" s="16"/>
    </row>
    <row r="240" spans="1:18">
      <c r="A240" s="16" t="s">
        <v>122</v>
      </c>
      <c r="B240" s="74">
        <v>0.29229321861324786</v>
      </c>
      <c r="C240" s="74">
        <v>0.12536309464615097</v>
      </c>
      <c r="D240" s="74">
        <v>0.22396713850419778</v>
      </c>
      <c r="E240" s="74">
        <v>0.13326057223841062</v>
      </c>
      <c r="F240" s="74">
        <v>0.10853747286542374</v>
      </c>
      <c r="G240" s="74">
        <v>2.1921117597102982E-2</v>
      </c>
      <c r="H240" s="74">
        <v>1.602630384317557E-2</v>
      </c>
      <c r="I240" s="74">
        <v>1.2049686701488246E-2</v>
      </c>
      <c r="J240" s="74">
        <v>0</v>
      </c>
      <c r="K240" s="74">
        <v>4.8000685724081775E-3</v>
      </c>
      <c r="L240" s="74">
        <v>0</v>
      </c>
      <c r="M240" s="74">
        <v>3.2311418595855117E-2</v>
      </c>
      <c r="N240" s="74">
        <v>1.7752264699481837E-2</v>
      </c>
      <c r="O240" s="74">
        <v>6.1781326418394046E-2</v>
      </c>
      <c r="P240" s="74">
        <v>1</v>
      </c>
    </row>
    <row r="241" spans="1:17">
      <c r="A241" s="16" t="s">
        <v>38</v>
      </c>
      <c r="B241" s="74">
        <v>5.8458643722649573</v>
      </c>
      <c r="C241" s="87">
        <v>2.5072618929230197</v>
      </c>
      <c r="D241" s="89">
        <v>4.4793427700839556</v>
      </c>
      <c r="E241" s="74">
        <v>2.6652114447682123</v>
      </c>
      <c r="F241" s="74">
        <v>2.1707494573084749</v>
      </c>
      <c r="G241" s="90">
        <v>0.43842235194205964</v>
      </c>
      <c r="H241" s="90">
        <v>0.32052607686351142</v>
      </c>
      <c r="I241" s="89">
        <v>0.24099373402976493</v>
      </c>
      <c r="J241" s="74">
        <v>0</v>
      </c>
      <c r="K241" s="74">
        <v>9.600137144816355E-2</v>
      </c>
      <c r="L241" s="74">
        <v>0</v>
      </c>
      <c r="M241" s="74">
        <v>0.64622837191710236</v>
      </c>
      <c r="N241" s="74">
        <v>0.35504529398963675</v>
      </c>
      <c r="O241" s="74">
        <v>1.2356265283678809</v>
      </c>
      <c r="P241" s="74">
        <v>20</v>
      </c>
      <c r="Q241" s="74">
        <v>20</v>
      </c>
    </row>
    <row r="242" spans="1:17" s="75" customFormat="1">
      <c r="A242" s="16" t="s">
        <v>38</v>
      </c>
      <c r="B242" s="75">
        <v>5</v>
      </c>
      <c r="C242" s="75">
        <v>2</v>
      </c>
      <c r="D242" s="75">
        <v>4</v>
      </c>
      <c r="E242" s="75">
        <v>2</v>
      </c>
      <c r="F242" s="75">
        <v>2</v>
      </c>
      <c r="P242" s="75">
        <f>SUM(B242:O242)</f>
        <v>15</v>
      </c>
    </row>
    <row r="243" spans="1:17" s="75" customFormat="1">
      <c r="A243" s="16" t="s">
        <v>38</v>
      </c>
      <c r="B243" s="75">
        <v>1</v>
      </c>
      <c r="C243" s="75">
        <v>1</v>
      </c>
      <c r="D243" s="75">
        <v>1</v>
      </c>
      <c r="E243" s="75">
        <v>1</v>
      </c>
      <c r="M243" s="75">
        <v>1</v>
      </c>
      <c r="P243" s="75">
        <f>SUM(B243:O243)</f>
        <v>5</v>
      </c>
    </row>
    <row r="244" spans="1:17" s="75" customFormat="1">
      <c r="A244" s="20" t="s">
        <v>125</v>
      </c>
      <c r="B244" s="75">
        <f t="shared" ref="B244:D244" si="18">SUM(B242:B243)</f>
        <v>6</v>
      </c>
      <c r="C244" s="75">
        <f t="shared" si="18"/>
        <v>3</v>
      </c>
      <c r="D244" s="75">
        <f t="shared" si="18"/>
        <v>5</v>
      </c>
      <c r="E244" s="75">
        <f>SUM(E242:E243)</f>
        <v>3</v>
      </c>
      <c r="F244" s="75">
        <f>SUM(F242:F243)</f>
        <v>2</v>
      </c>
      <c r="M244" s="75">
        <f>SUM(M242:M243)</f>
        <v>1</v>
      </c>
      <c r="P244" s="75">
        <f>SUM(B244:O244)</f>
        <v>20</v>
      </c>
    </row>
    <row r="245" spans="1:17" s="75" customFormat="1">
      <c r="A245" s="20"/>
    </row>
    <row r="246" spans="1:17">
      <c r="A246" s="16"/>
      <c r="B246" s="16" t="s">
        <v>30</v>
      </c>
      <c r="C246" s="16" t="s">
        <v>4</v>
      </c>
      <c r="D246" s="16" t="s">
        <v>31</v>
      </c>
      <c r="E246" s="16" t="s">
        <v>6</v>
      </c>
      <c r="F246" s="16" t="s">
        <v>32</v>
      </c>
      <c r="G246" s="16" t="s">
        <v>33</v>
      </c>
      <c r="H246" s="16" t="s">
        <v>34</v>
      </c>
      <c r="I246" s="16" t="s">
        <v>10</v>
      </c>
      <c r="J246" s="16" t="s">
        <v>35</v>
      </c>
      <c r="K246" s="16" t="s">
        <v>36</v>
      </c>
      <c r="L246" s="16" t="s">
        <v>37</v>
      </c>
      <c r="M246" s="16" t="s">
        <v>123</v>
      </c>
      <c r="N246" s="16"/>
      <c r="O246"/>
    </row>
    <row r="247" spans="1:17">
      <c r="A247" s="16" t="s">
        <v>69</v>
      </c>
      <c r="B247" s="16">
        <v>215615</v>
      </c>
      <c r="C247" s="16">
        <v>87209</v>
      </c>
      <c r="D247" s="16">
        <v>133977</v>
      </c>
      <c r="E247" s="16">
        <v>78260</v>
      </c>
      <c r="F247" s="16">
        <v>68025</v>
      </c>
      <c r="G247" s="16">
        <v>10698</v>
      </c>
      <c r="H247" s="16">
        <v>9881</v>
      </c>
      <c r="I247" s="16">
        <v>10912</v>
      </c>
      <c r="J247" s="16"/>
      <c r="K247" s="16">
        <v>2561</v>
      </c>
      <c r="L247" s="16"/>
      <c r="M247" s="16"/>
      <c r="N247" s="16">
        <f>SUM(B247:M247)</f>
        <v>617138</v>
      </c>
      <c r="O247"/>
      <c r="P247" s="16"/>
    </row>
    <row r="248" spans="1:17">
      <c r="A248" s="16" t="s">
        <v>122</v>
      </c>
      <c r="B248" s="74">
        <v>0.34937890714880626</v>
      </c>
      <c r="C248" s="74">
        <v>0.14131199180734294</v>
      </c>
      <c r="D248" s="74">
        <v>0.21709406972184503</v>
      </c>
      <c r="E248" s="74">
        <v>0.12681118323616436</v>
      </c>
      <c r="F248" s="74">
        <v>0.11022656196831179</v>
      </c>
      <c r="G248" s="74">
        <v>1.7334858653980146E-2</v>
      </c>
      <c r="H248" s="74">
        <v>1.6011005642174034E-2</v>
      </c>
      <c r="I248" s="74">
        <v>1.7681620642384686E-2</v>
      </c>
      <c r="J248" s="74">
        <v>0</v>
      </c>
      <c r="K248" s="74">
        <v>4.1498011789907604E-3</v>
      </c>
      <c r="L248" s="74">
        <v>0</v>
      </c>
      <c r="M248" s="74">
        <v>0</v>
      </c>
      <c r="N248" s="74">
        <v>1</v>
      </c>
      <c r="O248"/>
    </row>
    <row r="249" spans="1:17">
      <c r="A249" s="16" t="s">
        <v>38</v>
      </c>
      <c r="B249" s="74">
        <v>1.7468945357440313</v>
      </c>
      <c r="C249" s="74">
        <v>0.70655995903671465</v>
      </c>
      <c r="D249" s="74">
        <v>1.0854703486092252</v>
      </c>
      <c r="E249" s="74">
        <v>0.6340559161808218</v>
      </c>
      <c r="F249" s="74">
        <v>0.55113280984155899</v>
      </c>
      <c r="G249" s="74">
        <v>8.6674293269900726E-2</v>
      </c>
      <c r="H249" s="74">
        <v>8.0055028210870169E-2</v>
      </c>
      <c r="I249" s="74">
        <v>8.8408103211923425E-2</v>
      </c>
      <c r="J249" s="74">
        <v>0</v>
      </c>
      <c r="K249" s="74">
        <v>2.0749005894953803E-2</v>
      </c>
      <c r="L249" s="74">
        <v>0</v>
      </c>
      <c r="M249" s="74">
        <v>0</v>
      </c>
      <c r="N249" s="74">
        <v>5</v>
      </c>
      <c r="O249" s="74"/>
    </row>
    <row r="250" spans="1:17" s="75" customFormat="1">
      <c r="A250" s="16" t="s">
        <v>38</v>
      </c>
      <c r="B250" s="75">
        <v>1</v>
      </c>
      <c r="D250" s="75">
        <v>1</v>
      </c>
      <c r="N250" s="75">
        <f>SUM(B250:M250)</f>
        <v>2</v>
      </c>
    </row>
    <row r="251" spans="1:17" s="75" customFormat="1">
      <c r="A251" s="16" t="s">
        <v>38</v>
      </c>
      <c r="B251" s="75">
        <v>1</v>
      </c>
      <c r="C251" s="75">
        <v>1</v>
      </c>
      <c r="E251" s="75">
        <v>1</v>
      </c>
      <c r="N251" s="75">
        <f>SUM(B251:M251)</f>
        <v>3</v>
      </c>
    </row>
    <row r="252" spans="1:17" s="75" customFormat="1">
      <c r="A252" s="20" t="s">
        <v>125</v>
      </c>
      <c r="B252" s="75">
        <f t="shared" ref="B252:D252" si="19">SUM(B250:B251)</f>
        <v>2</v>
      </c>
      <c r="C252" s="75">
        <f t="shared" si="19"/>
        <v>1</v>
      </c>
      <c r="D252" s="75">
        <f t="shared" si="19"/>
        <v>1</v>
      </c>
      <c r="E252" s="75">
        <f>SUM(E250:E251)</f>
        <v>1</v>
      </c>
      <c r="N252" s="75">
        <f>SUM(B252:M252)</f>
        <v>5</v>
      </c>
    </row>
    <row r="253" spans="1:17" s="75" customFormat="1">
      <c r="A253" s="20"/>
    </row>
    <row r="254" spans="1:17">
      <c r="A254" s="16"/>
      <c r="B254" s="16" t="s">
        <v>30</v>
      </c>
      <c r="C254" s="16" t="s">
        <v>4</v>
      </c>
      <c r="D254" s="16" t="s">
        <v>31</v>
      </c>
      <c r="E254" s="16" t="s">
        <v>6</v>
      </c>
      <c r="F254" s="16" t="s">
        <v>32</v>
      </c>
      <c r="G254" s="16" t="s">
        <v>33</v>
      </c>
      <c r="H254" s="16" t="s">
        <v>34</v>
      </c>
      <c r="I254" s="16" t="s">
        <v>10</v>
      </c>
      <c r="J254" s="16" t="s">
        <v>35</v>
      </c>
      <c r="K254" s="16" t="s">
        <v>36</v>
      </c>
      <c r="L254" s="16" t="s">
        <v>37</v>
      </c>
      <c r="M254" s="16" t="s">
        <v>123</v>
      </c>
      <c r="N254" s="16"/>
      <c r="O254"/>
    </row>
    <row r="255" spans="1:17">
      <c r="A255" s="16" t="s">
        <v>70</v>
      </c>
      <c r="B255" s="16">
        <v>134765</v>
      </c>
      <c r="C255" s="16">
        <v>50172</v>
      </c>
      <c r="D255" s="16">
        <v>88870</v>
      </c>
      <c r="E255" s="16">
        <v>72982</v>
      </c>
      <c r="F255" s="16">
        <v>45569</v>
      </c>
      <c r="G255" s="16">
        <v>6401</v>
      </c>
      <c r="H255" s="16">
        <v>4784</v>
      </c>
      <c r="I255" s="16">
        <v>4323</v>
      </c>
      <c r="J255" s="16"/>
      <c r="K255" s="16">
        <v>1874</v>
      </c>
      <c r="L255" s="16"/>
      <c r="M255" s="16"/>
      <c r="N255" s="16">
        <f>SUM(B255:M255)</f>
        <v>409740</v>
      </c>
      <c r="O255"/>
      <c r="P255" s="16"/>
    </row>
    <row r="256" spans="1:17">
      <c r="A256" s="16" t="s">
        <v>122</v>
      </c>
      <c r="B256" s="74">
        <v>0.32890369502611411</v>
      </c>
      <c r="C256" s="74">
        <v>0.12244838190071752</v>
      </c>
      <c r="D256" s="74">
        <v>0.21689363986918533</v>
      </c>
      <c r="E256" s="74">
        <v>0.1781178308195441</v>
      </c>
      <c r="F256" s="74">
        <v>0.1112144286620784</v>
      </c>
      <c r="G256" s="74">
        <v>1.5622101820666765E-2</v>
      </c>
      <c r="H256" s="74">
        <v>1.1675696783326011E-2</v>
      </c>
      <c r="I256" s="74">
        <v>1.0550593059013033E-2</v>
      </c>
      <c r="J256" s="74">
        <v>0</v>
      </c>
      <c r="K256" s="74">
        <v>4.5736320593547123E-3</v>
      </c>
      <c r="L256" s="74">
        <v>0</v>
      </c>
      <c r="M256" s="74">
        <v>0</v>
      </c>
      <c r="N256" s="74">
        <v>1</v>
      </c>
      <c r="O256"/>
    </row>
    <row r="257" spans="1:17">
      <c r="A257" s="16" t="s">
        <v>38</v>
      </c>
      <c r="B257" s="74">
        <v>0.98671108507834226</v>
      </c>
      <c r="C257" s="74">
        <v>0.3673451457021526</v>
      </c>
      <c r="D257" s="74">
        <v>0.65068091960755603</v>
      </c>
      <c r="E257" s="74">
        <v>0.53435349245863228</v>
      </c>
      <c r="F257" s="74">
        <v>0.33364328598623516</v>
      </c>
      <c r="G257" s="74">
        <v>4.6866305462000296E-2</v>
      </c>
      <c r="H257" s="74">
        <v>3.502709034997803E-2</v>
      </c>
      <c r="I257" s="74">
        <v>3.1651779177039097E-2</v>
      </c>
      <c r="J257" s="74">
        <v>0</v>
      </c>
      <c r="K257" s="74">
        <v>1.3720896178064136E-2</v>
      </c>
      <c r="L257" s="74">
        <v>0</v>
      </c>
      <c r="M257" s="74">
        <v>0</v>
      </c>
      <c r="N257" s="74">
        <v>3</v>
      </c>
      <c r="O257" s="74"/>
    </row>
    <row r="258" spans="1:17" s="75" customFormat="1">
      <c r="A258" s="20" t="s">
        <v>125</v>
      </c>
      <c r="B258" s="75">
        <v>1</v>
      </c>
      <c r="D258" s="75">
        <v>1</v>
      </c>
      <c r="E258" s="75">
        <v>1</v>
      </c>
      <c r="N258" s="75">
        <f>SUM(B258:M258)</f>
        <v>3</v>
      </c>
    </row>
    <row r="259" spans="1:17" s="75" customFormat="1">
      <c r="A259" s="20"/>
    </row>
    <row r="260" spans="1:17">
      <c r="A260" s="16"/>
      <c r="B260" s="16" t="s">
        <v>30</v>
      </c>
      <c r="C260" s="16" t="s">
        <v>4</v>
      </c>
      <c r="D260" s="16" t="s">
        <v>31</v>
      </c>
      <c r="E260" s="16" t="s">
        <v>6</v>
      </c>
      <c r="F260" s="16" t="s">
        <v>32</v>
      </c>
      <c r="G260" s="16" t="s">
        <v>33</v>
      </c>
      <c r="H260" s="16" t="s">
        <v>34</v>
      </c>
      <c r="I260" s="16" t="s">
        <v>10</v>
      </c>
      <c r="J260" s="16" t="s">
        <v>35</v>
      </c>
      <c r="K260" s="16" t="s">
        <v>36</v>
      </c>
      <c r="L260" s="16" t="s">
        <v>37</v>
      </c>
      <c r="M260" s="16" t="s">
        <v>123</v>
      </c>
      <c r="N260" s="16"/>
      <c r="O260"/>
    </row>
    <row r="261" spans="1:17">
      <c r="A261" s="16" t="s">
        <v>71</v>
      </c>
      <c r="B261" s="16">
        <v>97057</v>
      </c>
      <c r="C261" s="16">
        <v>54948</v>
      </c>
      <c r="D261" s="16">
        <v>22891</v>
      </c>
      <c r="E261" s="16">
        <v>43692</v>
      </c>
      <c r="F261" s="16">
        <v>22596</v>
      </c>
      <c r="G261" s="16">
        <v>4906</v>
      </c>
      <c r="H261" s="16">
        <v>3924</v>
      </c>
      <c r="I261" s="16"/>
      <c r="J261" s="16"/>
      <c r="K261" s="16">
        <v>1506</v>
      </c>
      <c r="L261" s="16"/>
      <c r="M261" s="16"/>
      <c r="N261" s="16">
        <f>SUM(B261:M261)</f>
        <v>251520</v>
      </c>
      <c r="O261"/>
    </row>
    <row r="262" spans="1:17">
      <c r="A262" s="16" t="s">
        <v>122</v>
      </c>
      <c r="B262" s="74">
        <v>0.38588183842239188</v>
      </c>
      <c r="C262" s="74">
        <v>0.21846374045801525</v>
      </c>
      <c r="D262" s="74">
        <v>9.1010655216284986E-2</v>
      </c>
      <c r="E262" s="74">
        <v>0.17371183206106872</v>
      </c>
      <c r="F262" s="74">
        <v>8.9837786259541988E-2</v>
      </c>
      <c r="G262" s="74">
        <v>1.9505407124681934E-2</v>
      </c>
      <c r="H262" s="74">
        <v>1.560114503816794E-2</v>
      </c>
      <c r="I262" s="74">
        <v>0</v>
      </c>
      <c r="J262" s="74">
        <v>0</v>
      </c>
      <c r="K262" s="74">
        <v>5.987595419847328E-3</v>
      </c>
      <c r="L262" s="74">
        <v>0</v>
      </c>
      <c r="M262" s="74">
        <v>0</v>
      </c>
      <c r="N262" s="74">
        <v>1</v>
      </c>
      <c r="O262"/>
    </row>
    <row r="263" spans="1:17">
      <c r="A263" s="16" t="s">
        <v>38</v>
      </c>
      <c r="B263" s="74">
        <v>0.77176367684478375</v>
      </c>
      <c r="C263" s="87">
        <v>0.43692748091603051</v>
      </c>
      <c r="D263" s="74">
        <v>0.18202131043256997</v>
      </c>
      <c r="E263" s="74">
        <v>0.34742366412213743</v>
      </c>
      <c r="F263" s="74">
        <v>0.17967557251908398</v>
      </c>
      <c r="G263" s="89">
        <v>3.9010814249363868E-2</v>
      </c>
      <c r="H263" s="74">
        <v>3.1202290076335879E-2</v>
      </c>
      <c r="I263" s="74">
        <v>0</v>
      </c>
      <c r="J263" s="74">
        <v>0</v>
      </c>
      <c r="K263" s="74">
        <v>1.1975190839694656E-2</v>
      </c>
      <c r="L263" s="74">
        <v>0</v>
      </c>
      <c r="M263" s="74">
        <v>0</v>
      </c>
      <c r="N263" s="74">
        <v>2</v>
      </c>
      <c r="O263" s="74"/>
    </row>
    <row r="264" spans="1:17" s="75" customFormat="1">
      <c r="A264" s="20" t="s">
        <v>125</v>
      </c>
      <c r="B264" s="75">
        <v>1</v>
      </c>
      <c r="C264" s="75">
        <v>1</v>
      </c>
      <c r="N264" s="75">
        <f>SUM(B264:M264)</f>
        <v>2</v>
      </c>
    </row>
    <row r="265" spans="1:17">
      <c r="A265" s="16" t="s">
        <v>71</v>
      </c>
      <c r="B265" s="16">
        <v>97057</v>
      </c>
      <c r="C265" s="16">
        <v>54948</v>
      </c>
      <c r="D265" s="16"/>
      <c r="E265" s="16"/>
      <c r="F265" s="16"/>
      <c r="G265" s="16"/>
      <c r="H265" s="16"/>
      <c r="I265" s="16"/>
      <c r="J265" s="16"/>
      <c r="K265" s="16"/>
      <c r="L265" s="16"/>
      <c r="M265" s="16"/>
      <c r="N265" s="16">
        <f>SUM(B265:M265)</f>
        <v>152005</v>
      </c>
      <c r="O265">
        <v>76002.5</v>
      </c>
      <c r="P265">
        <v>2</v>
      </c>
    </row>
    <row r="266" spans="1:17">
      <c r="A266" s="20"/>
      <c r="B266" s="74"/>
      <c r="C266" s="74"/>
      <c r="D266" s="74"/>
      <c r="E266" s="74"/>
      <c r="F266" s="74"/>
      <c r="G266" s="74"/>
      <c r="H266" s="74"/>
      <c r="I266" s="74"/>
      <c r="J266" s="74"/>
      <c r="K266" s="74"/>
      <c r="L266" s="74"/>
      <c r="M266" s="74"/>
      <c r="N266" s="74"/>
      <c r="O266" s="74"/>
      <c r="P266" s="74"/>
      <c r="Q266" s="74"/>
    </row>
    <row r="267" spans="1:17">
      <c r="A267" s="16"/>
      <c r="B267" s="16" t="s">
        <v>30</v>
      </c>
      <c r="C267" s="16" t="s">
        <v>4</v>
      </c>
      <c r="D267" s="16" t="s">
        <v>31</v>
      </c>
      <c r="E267" s="16" t="s">
        <v>6</v>
      </c>
      <c r="F267" s="16" t="s">
        <v>32</v>
      </c>
      <c r="G267" s="16" t="s">
        <v>33</v>
      </c>
      <c r="H267" s="16" t="s">
        <v>34</v>
      </c>
      <c r="I267" s="16" t="s">
        <v>10</v>
      </c>
      <c r="J267" s="16" t="s">
        <v>35</v>
      </c>
      <c r="K267" s="16" t="s">
        <v>36</v>
      </c>
      <c r="L267" s="16" t="s">
        <v>37</v>
      </c>
      <c r="M267" s="16" t="s">
        <v>123</v>
      </c>
      <c r="N267" s="16"/>
      <c r="O267"/>
    </row>
    <row r="268" spans="1:17">
      <c r="A268" s="16" t="s">
        <v>72</v>
      </c>
      <c r="B268" s="16">
        <v>139341</v>
      </c>
      <c r="C268" s="16">
        <v>55712</v>
      </c>
      <c r="D268" s="16">
        <v>32918</v>
      </c>
      <c r="E268" s="16">
        <v>50908</v>
      </c>
      <c r="F268" s="16">
        <v>32106</v>
      </c>
      <c r="G268" s="16">
        <v>6036</v>
      </c>
      <c r="H268" s="16">
        <v>14811</v>
      </c>
      <c r="I268" s="16"/>
      <c r="J268" s="16"/>
      <c r="K268" s="16">
        <v>2025</v>
      </c>
      <c r="L268" s="16"/>
      <c r="M268" s="16"/>
      <c r="N268" s="16">
        <f>SUM(B268:M268)</f>
        <v>333857</v>
      </c>
      <c r="O268" s="16"/>
    </row>
    <row r="269" spans="1:17">
      <c r="A269" s="16" t="s">
        <v>122</v>
      </c>
      <c r="B269" s="74">
        <v>0.41736731594664783</v>
      </c>
      <c r="C269" s="74">
        <v>0.1668738411954819</v>
      </c>
      <c r="D269" s="74">
        <v>9.8599100812623366E-2</v>
      </c>
      <c r="E269" s="74">
        <v>0.1524844469338669</v>
      </c>
      <c r="F269" s="74">
        <v>9.6166921765905758E-2</v>
      </c>
      <c r="G269" s="74">
        <v>1.8079596953186543E-2</v>
      </c>
      <c r="H269" s="74">
        <v>4.4363305247456249E-2</v>
      </c>
      <c r="I269" s="74">
        <v>0</v>
      </c>
      <c r="J269" s="74">
        <v>0</v>
      </c>
      <c r="K269" s="74">
        <v>6.06547114483147E-3</v>
      </c>
      <c r="L269" s="74">
        <v>0</v>
      </c>
      <c r="M269" s="74">
        <v>0</v>
      </c>
      <c r="N269" s="74">
        <v>1</v>
      </c>
      <c r="O269" s="74"/>
    </row>
    <row r="270" spans="1:17">
      <c r="A270" s="16" t="s">
        <v>38</v>
      </c>
      <c r="B270" s="74">
        <v>1.2521019478399436</v>
      </c>
      <c r="C270" s="87">
        <v>0.50062152358644574</v>
      </c>
      <c r="D270" s="74">
        <v>0.29579730243787011</v>
      </c>
      <c r="E270" s="87">
        <v>0.45745334080160072</v>
      </c>
      <c r="F270" s="74">
        <v>0.28850076529771729</v>
      </c>
      <c r="G270" s="89">
        <v>5.4238790859559627E-2</v>
      </c>
      <c r="H270" s="89">
        <v>0.13308991574236875</v>
      </c>
      <c r="I270" s="74">
        <v>0</v>
      </c>
      <c r="J270" s="74">
        <v>0</v>
      </c>
      <c r="K270" s="74">
        <v>1.8196413434494411E-2</v>
      </c>
      <c r="L270" s="74">
        <v>0</v>
      </c>
      <c r="M270" s="74">
        <v>0</v>
      </c>
      <c r="N270" s="74">
        <v>3</v>
      </c>
      <c r="O270" s="74"/>
    </row>
    <row r="271" spans="1:17">
      <c r="A271" s="16" t="s">
        <v>38</v>
      </c>
      <c r="B271" s="16">
        <v>1</v>
      </c>
      <c r="C271" s="16"/>
      <c r="D271" s="16"/>
      <c r="E271" s="16"/>
      <c r="F271" s="16"/>
      <c r="G271" s="16"/>
      <c r="H271" s="16"/>
      <c r="I271" s="16"/>
      <c r="J271" s="16"/>
      <c r="K271" s="16"/>
      <c r="L271" s="16"/>
      <c r="M271" s="16"/>
      <c r="N271" s="16">
        <f>SUM(B271:M271)</f>
        <v>1</v>
      </c>
      <c r="O271" s="74"/>
    </row>
    <row r="272" spans="1:17">
      <c r="A272" s="16" t="s">
        <v>38</v>
      </c>
      <c r="B272" s="16"/>
      <c r="C272" s="16">
        <v>1</v>
      </c>
      <c r="D272" s="16"/>
      <c r="E272" s="16">
        <v>1</v>
      </c>
      <c r="F272" s="16"/>
      <c r="G272" s="16"/>
      <c r="H272" s="16"/>
      <c r="I272" s="16"/>
      <c r="J272" s="16"/>
      <c r="K272" s="16"/>
      <c r="L272" s="16"/>
      <c r="M272" s="16"/>
      <c r="N272" s="16">
        <f>SUM(B272:M272)</f>
        <v>2</v>
      </c>
      <c r="O272" s="74"/>
    </row>
    <row r="273" spans="1:16">
      <c r="A273" s="20" t="s">
        <v>125</v>
      </c>
      <c r="B273" s="16">
        <f t="shared" ref="B273:E273" si="20">SUM(B271:B272)</f>
        <v>1</v>
      </c>
      <c r="C273" s="16">
        <f t="shared" si="20"/>
        <v>1</v>
      </c>
      <c r="D273" s="16"/>
      <c r="E273" s="16">
        <f t="shared" si="20"/>
        <v>1</v>
      </c>
      <c r="F273" s="16"/>
      <c r="G273" s="16"/>
      <c r="H273" s="16"/>
      <c r="I273" s="16"/>
      <c r="J273" s="16"/>
      <c r="K273" s="16"/>
      <c r="L273" s="16"/>
      <c r="M273" s="16"/>
      <c r="N273" s="16">
        <f>SUM(B273:M273)</f>
        <v>3</v>
      </c>
      <c r="O273" s="74"/>
    </row>
    <row r="274" spans="1:16">
      <c r="A274" s="16" t="s">
        <v>72</v>
      </c>
      <c r="B274" s="16">
        <v>139341</v>
      </c>
      <c r="C274" s="16">
        <v>55712</v>
      </c>
      <c r="D274" s="16"/>
      <c r="E274" s="16">
        <v>50908</v>
      </c>
      <c r="F274" s="16"/>
      <c r="G274" s="16"/>
      <c r="H274" s="16"/>
      <c r="I274" s="16"/>
      <c r="J274" s="16"/>
      <c r="K274" s="16"/>
      <c r="L274" s="16"/>
      <c r="M274" s="16"/>
      <c r="N274" s="16">
        <f>SUM(B274:M274)</f>
        <v>245961</v>
      </c>
      <c r="O274" s="16">
        <v>81987</v>
      </c>
      <c r="P274">
        <v>3</v>
      </c>
    </row>
    <row r="275" spans="1:16">
      <c r="A275" s="16"/>
      <c r="B275" s="74"/>
      <c r="C275" s="74"/>
      <c r="D275" s="74"/>
      <c r="E275" s="74"/>
      <c r="F275" s="74"/>
      <c r="G275" s="74"/>
      <c r="H275" s="74"/>
      <c r="I275" s="74"/>
      <c r="J275" s="74"/>
      <c r="K275" s="74"/>
      <c r="L275" s="74"/>
      <c r="M275" s="74"/>
      <c r="N275" s="74"/>
      <c r="O275" s="74"/>
    </row>
    <row r="276" spans="1:16">
      <c r="A276" s="16"/>
      <c r="B276" s="16" t="s">
        <v>30</v>
      </c>
      <c r="C276" s="16" t="s">
        <v>4</v>
      </c>
      <c r="D276" s="16" t="s">
        <v>31</v>
      </c>
      <c r="E276" s="16" t="s">
        <v>6</v>
      </c>
      <c r="F276" s="16" t="s">
        <v>32</v>
      </c>
      <c r="G276" s="16" t="s">
        <v>33</v>
      </c>
      <c r="H276" s="16" t="s">
        <v>34</v>
      </c>
      <c r="I276" s="16" t="s">
        <v>10</v>
      </c>
      <c r="J276" s="16" t="s">
        <v>35</v>
      </c>
      <c r="K276" s="16" t="s">
        <v>36</v>
      </c>
      <c r="L276" s="16" t="s">
        <v>37</v>
      </c>
      <c r="M276" s="16" t="s">
        <v>123</v>
      </c>
      <c r="N276" s="16"/>
      <c r="O276"/>
    </row>
    <row r="277" spans="1:16">
      <c r="A277" s="16" t="s">
        <v>73</v>
      </c>
      <c r="B277" s="16">
        <v>257790</v>
      </c>
      <c r="C277" s="16">
        <v>131399</v>
      </c>
      <c r="D277" s="16">
        <v>115226</v>
      </c>
      <c r="E277" s="16">
        <v>139945</v>
      </c>
      <c r="F277" s="16">
        <v>72725</v>
      </c>
      <c r="G277" s="16">
        <v>42861</v>
      </c>
      <c r="H277" s="16">
        <v>10361</v>
      </c>
      <c r="I277" s="16"/>
      <c r="J277" s="16"/>
      <c r="K277" s="16">
        <v>4406</v>
      </c>
      <c r="L277" s="16"/>
      <c r="M277" s="16"/>
      <c r="N277" s="16">
        <f>SUM(B277:M277)</f>
        <v>774713</v>
      </c>
      <c r="O277"/>
    </row>
    <row r="278" spans="1:16">
      <c r="A278" s="16" t="s">
        <v>122</v>
      </c>
      <c r="B278" s="74">
        <v>0.33275548493442086</v>
      </c>
      <c r="C278" s="74">
        <v>0.16960990715271332</v>
      </c>
      <c r="D278" s="74">
        <v>0.1487337891580495</v>
      </c>
      <c r="E278" s="74">
        <v>0.1806410890226445</v>
      </c>
      <c r="F278" s="74">
        <v>9.3873473144248251E-2</v>
      </c>
      <c r="G278" s="74">
        <v>5.5325004227371945E-2</v>
      </c>
      <c r="H278" s="74">
        <v>1.3373984946683482E-2</v>
      </c>
      <c r="I278" s="74">
        <v>0</v>
      </c>
      <c r="J278" s="74">
        <v>0</v>
      </c>
      <c r="K278" s="74">
        <v>5.6872674138681032E-3</v>
      </c>
      <c r="L278" s="74">
        <v>0</v>
      </c>
      <c r="M278" s="74">
        <v>0</v>
      </c>
      <c r="N278" s="74">
        <v>1</v>
      </c>
      <c r="O278"/>
    </row>
    <row r="279" spans="1:16">
      <c r="A279" s="16" t="s">
        <v>38</v>
      </c>
      <c r="B279" s="74">
        <v>2.3292883945409462</v>
      </c>
      <c r="C279" s="74">
        <v>1.1872693500689933</v>
      </c>
      <c r="D279" s="74">
        <v>1.0411365241063464</v>
      </c>
      <c r="E279" s="74">
        <v>1.2644876231585116</v>
      </c>
      <c r="F279" s="74">
        <v>0.6571143120097378</v>
      </c>
      <c r="G279" s="74">
        <v>0.38727502959160359</v>
      </c>
      <c r="H279" s="74">
        <v>9.3617894626784368E-2</v>
      </c>
      <c r="I279" s="74">
        <v>0</v>
      </c>
      <c r="J279" s="74">
        <v>0</v>
      </c>
      <c r="K279" s="74">
        <v>3.9810871897076723E-2</v>
      </c>
      <c r="L279" s="74">
        <v>0</v>
      </c>
      <c r="M279" s="74">
        <v>0</v>
      </c>
      <c r="N279" s="74">
        <v>7</v>
      </c>
      <c r="O279" s="74"/>
    </row>
    <row r="280" spans="1:16" s="75" customFormat="1">
      <c r="A280" s="75" t="s">
        <v>38</v>
      </c>
      <c r="B280" s="75">
        <v>2</v>
      </c>
      <c r="C280" s="75">
        <v>1</v>
      </c>
      <c r="D280" s="75">
        <v>1</v>
      </c>
      <c r="E280" s="75">
        <v>1</v>
      </c>
      <c r="N280" s="75">
        <f>SUM(B280:M280)</f>
        <v>5</v>
      </c>
    </row>
    <row r="281" spans="1:16" s="75" customFormat="1">
      <c r="A281" s="75" t="s">
        <v>38</v>
      </c>
      <c r="F281" s="75">
        <v>1</v>
      </c>
      <c r="G281" s="75">
        <v>1</v>
      </c>
      <c r="N281" s="75">
        <f>SUM(B281:M281)</f>
        <v>2</v>
      </c>
    </row>
    <row r="282" spans="1:16" s="75" customFormat="1">
      <c r="A282" s="20" t="s">
        <v>125</v>
      </c>
      <c r="B282" s="75">
        <f t="shared" ref="B282:G282" si="21">SUM(B280:B281)</f>
        <v>2</v>
      </c>
      <c r="C282" s="75">
        <f t="shared" si="21"/>
        <v>1</v>
      </c>
      <c r="D282" s="75">
        <f t="shared" si="21"/>
        <v>1</v>
      </c>
      <c r="E282" s="75">
        <f t="shared" si="21"/>
        <v>1</v>
      </c>
      <c r="F282" s="75">
        <f t="shared" si="21"/>
        <v>1</v>
      </c>
      <c r="G282" s="75">
        <f t="shared" si="21"/>
        <v>1</v>
      </c>
      <c r="N282" s="75">
        <f>SUM(B282:M282)</f>
        <v>7</v>
      </c>
    </row>
    <row r="283" spans="1:16">
      <c r="A283" s="16"/>
      <c r="B283" s="74"/>
      <c r="C283" s="74"/>
      <c r="D283" s="74"/>
      <c r="E283" s="74"/>
      <c r="F283" s="74"/>
      <c r="G283" s="74"/>
      <c r="H283" s="74"/>
      <c r="I283" s="74"/>
      <c r="J283" s="74"/>
      <c r="K283" s="74"/>
      <c r="L283" s="74"/>
      <c r="M283" s="74"/>
      <c r="N283" s="74"/>
      <c r="O283" s="74"/>
    </row>
    <row r="284" spans="1:16">
      <c r="A284" s="16"/>
      <c r="B284" s="16" t="s">
        <v>30</v>
      </c>
      <c r="C284" s="16" t="s">
        <v>4</v>
      </c>
      <c r="D284" s="16" t="s">
        <v>31</v>
      </c>
      <c r="E284" s="16" t="s">
        <v>6</v>
      </c>
      <c r="F284" s="16" t="s">
        <v>32</v>
      </c>
      <c r="G284" s="16" t="s">
        <v>33</v>
      </c>
      <c r="H284" s="16" t="s">
        <v>34</v>
      </c>
      <c r="I284" s="16" t="s">
        <v>10</v>
      </c>
      <c r="J284" s="16" t="s">
        <v>35</v>
      </c>
      <c r="K284" s="16" t="s">
        <v>36</v>
      </c>
      <c r="L284" s="16" t="s">
        <v>37</v>
      </c>
      <c r="M284" s="16" t="s">
        <v>147</v>
      </c>
      <c r="N284" s="16" t="s">
        <v>123</v>
      </c>
      <c r="O284" s="16"/>
    </row>
    <row r="285" spans="1:16">
      <c r="A285" s="16" t="s">
        <v>74</v>
      </c>
      <c r="B285" s="16">
        <v>415065</v>
      </c>
      <c r="C285" s="16">
        <v>192740</v>
      </c>
      <c r="D285" s="16">
        <v>154404</v>
      </c>
      <c r="E285" s="16">
        <v>182796</v>
      </c>
      <c r="F285" s="16">
        <v>107749</v>
      </c>
      <c r="G285" s="16">
        <v>44453</v>
      </c>
      <c r="H285" s="16">
        <v>27957</v>
      </c>
      <c r="I285" s="16"/>
      <c r="J285" s="16"/>
      <c r="K285" s="16">
        <v>6026</v>
      </c>
      <c r="L285" s="16"/>
      <c r="M285" s="16" t="s">
        <v>148</v>
      </c>
      <c r="N285" s="16">
        <v>89756</v>
      </c>
      <c r="O285" s="16">
        <f>SUM(B285:N285)</f>
        <v>1220946</v>
      </c>
    </row>
    <row r="286" spans="1:16">
      <c r="A286" s="16" t="s">
        <v>122</v>
      </c>
      <c r="B286" s="74">
        <v>0.33995360974195421</v>
      </c>
      <c r="C286" s="74">
        <v>0.15786119943060545</v>
      </c>
      <c r="D286" s="74">
        <v>0.12646259539733945</v>
      </c>
      <c r="E286" s="74">
        <v>0.14971669508725202</v>
      </c>
      <c r="F286" s="74">
        <v>8.8250422213595026E-2</v>
      </c>
      <c r="G286" s="74">
        <v>3.6408653617768516E-2</v>
      </c>
      <c r="H286" s="74">
        <v>2.2897818576742952E-2</v>
      </c>
      <c r="I286" s="74">
        <v>0</v>
      </c>
      <c r="J286" s="74">
        <v>0</v>
      </c>
      <c r="K286" s="74">
        <v>4.9355172137015065E-3</v>
      </c>
      <c r="L286" s="74">
        <v>0</v>
      </c>
      <c r="M286" s="74">
        <v>7.3513488721040895E-2</v>
      </c>
      <c r="N286" s="74">
        <v>7.3513488721040895E-2</v>
      </c>
      <c r="O286" s="74">
        <v>1</v>
      </c>
    </row>
    <row r="287" spans="1:16">
      <c r="A287" s="16" t="s">
        <v>38</v>
      </c>
      <c r="B287" s="74">
        <v>3.3995360974195421</v>
      </c>
      <c r="C287" s="89">
        <v>1.5786119943060544</v>
      </c>
      <c r="D287" s="74">
        <v>1.2646259539733946</v>
      </c>
      <c r="E287" s="87">
        <v>1.4971669508725203</v>
      </c>
      <c r="F287" s="74">
        <v>0.88250422213595026</v>
      </c>
      <c r="G287" s="90">
        <v>0.36408653617768516</v>
      </c>
      <c r="H287" s="90">
        <v>0.22897818576742951</v>
      </c>
      <c r="I287" s="74">
        <v>0</v>
      </c>
      <c r="J287" s="74">
        <v>0</v>
      </c>
      <c r="K287" s="74">
        <v>4.9355172137015069E-2</v>
      </c>
      <c r="L287" s="74">
        <v>0</v>
      </c>
      <c r="M287" s="74">
        <v>0.73513488721040898</v>
      </c>
      <c r="N287" s="74">
        <v>0.73513488721040898</v>
      </c>
      <c r="O287" s="74">
        <v>10</v>
      </c>
      <c r="P287" s="74"/>
    </row>
    <row r="288" spans="1:16" s="75" customFormat="1">
      <c r="A288" s="75" t="s">
        <v>38</v>
      </c>
      <c r="B288" s="75">
        <v>3</v>
      </c>
      <c r="C288" s="75">
        <v>1</v>
      </c>
      <c r="D288" s="75">
        <v>1</v>
      </c>
      <c r="E288" s="75">
        <v>1</v>
      </c>
      <c r="O288" s="75">
        <f>SUM(B288:N288)</f>
        <v>6</v>
      </c>
    </row>
    <row r="289" spans="1:15" s="75" customFormat="1">
      <c r="A289" s="75" t="s">
        <v>38</v>
      </c>
      <c r="C289" s="75">
        <v>1</v>
      </c>
      <c r="E289" s="75">
        <v>1</v>
      </c>
      <c r="F289" s="75">
        <v>1</v>
      </c>
      <c r="M289" s="75">
        <v>1</v>
      </c>
      <c r="O289" s="75">
        <f>SUM(B289:N289)</f>
        <v>4</v>
      </c>
    </row>
    <row r="290" spans="1:15" s="75" customFormat="1">
      <c r="A290" s="20" t="s">
        <v>125</v>
      </c>
      <c r="B290" s="75">
        <f t="shared" ref="B290:F290" si="22">SUM(B288:B289)</f>
        <v>3</v>
      </c>
      <c r="C290" s="75">
        <f t="shared" si="22"/>
        <v>2</v>
      </c>
      <c r="D290" s="75">
        <f t="shared" si="22"/>
        <v>1</v>
      </c>
      <c r="E290" s="75">
        <f t="shared" si="22"/>
        <v>2</v>
      </c>
      <c r="F290" s="75">
        <f t="shared" si="22"/>
        <v>1</v>
      </c>
      <c r="M290" s="75">
        <f>SUM(M288:M289)</f>
        <v>1</v>
      </c>
      <c r="O290" s="75">
        <f>SUM(B290:N290)</f>
        <v>10</v>
      </c>
    </row>
    <row r="291" spans="1:15">
      <c r="A291" s="16"/>
      <c r="B291" s="74"/>
      <c r="C291" s="74"/>
      <c r="D291" s="74"/>
      <c r="E291" s="74"/>
      <c r="F291" s="74"/>
      <c r="G291" s="74"/>
      <c r="H291" s="74"/>
      <c r="I291" s="74"/>
      <c r="J291" s="74"/>
      <c r="K291" s="74"/>
      <c r="L291" s="74"/>
      <c r="M291" s="74"/>
      <c r="N291" s="74"/>
      <c r="O291" s="74"/>
    </row>
    <row r="292" spans="1:15">
      <c r="A292" s="16"/>
      <c r="B292" s="16" t="s">
        <v>30</v>
      </c>
      <c r="C292" s="16" t="s">
        <v>4</v>
      </c>
      <c r="D292" s="16" t="s">
        <v>31</v>
      </c>
      <c r="E292" s="16" t="s">
        <v>6</v>
      </c>
      <c r="F292" s="16" t="s">
        <v>32</v>
      </c>
      <c r="G292" s="16" t="s">
        <v>33</v>
      </c>
      <c r="H292" s="16" t="s">
        <v>34</v>
      </c>
      <c r="I292" s="16" t="s">
        <v>10</v>
      </c>
      <c r="J292" s="16" t="s">
        <v>35</v>
      </c>
      <c r="K292" s="16" t="s">
        <v>36</v>
      </c>
      <c r="L292" s="16" t="s">
        <v>37</v>
      </c>
      <c r="M292" s="16" t="s">
        <v>123</v>
      </c>
      <c r="N292" s="16"/>
      <c r="O292"/>
    </row>
    <row r="293" spans="1:15">
      <c r="A293" s="16" t="s">
        <v>75</v>
      </c>
      <c r="B293" s="16">
        <v>274650</v>
      </c>
      <c r="C293" s="16">
        <v>95020</v>
      </c>
      <c r="D293" s="16">
        <v>68867</v>
      </c>
      <c r="E293" s="16">
        <v>99551</v>
      </c>
      <c r="F293" s="16">
        <v>50048</v>
      </c>
      <c r="G293" s="16">
        <v>10760</v>
      </c>
      <c r="H293" s="16">
        <v>8296</v>
      </c>
      <c r="I293" s="16"/>
      <c r="J293" s="16"/>
      <c r="K293" s="16">
        <v>4052</v>
      </c>
      <c r="L293" s="16"/>
      <c r="M293" s="16">
        <v>14018</v>
      </c>
      <c r="N293" s="16">
        <f>SUM(B293:M293)</f>
        <v>625262</v>
      </c>
      <c r="O293"/>
    </row>
    <row r="294" spans="1:15">
      <c r="A294" s="16" t="s">
        <v>122</v>
      </c>
      <c r="B294" s="74">
        <v>0.43925586394183558</v>
      </c>
      <c r="C294" s="74">
        <v>0.15196829489078179</v>
      </c>
      <c r="D294" s="74">
        <v>0.11014102888069321</v>
      </c>
      <c r="E294" s="74">
        <v>0.15921485713189032</v>
      </c>
      <c r="F294" s="74">
        <v>8.0043245871330743E-2</v>
      </c>
      <c r="G294" s="74">
        <v>1.7208786076876575E-2</v>
      </c>
      <c r="H294" s="74">
        <v>1.3268038038454281E-2</v>
      </c>
      <c r="I294" s="74">
        <v>0</v>
      </c>
      <c r="J294" s="74">
        <v>0</v>
      </c>
      <c r="K294" s="74">
        <v>6.4804833813665308E-3</v>
      </c>
      <c r="L294" s="74">
        <v>0</v>
      </c>
      <c r="M294" s="74">
        <v>2.2419401786770987E-2</v>
      </c>
      <c r="N294" s="74">
        <v>1</v>
      </c>
      <c r="O294"/>
    </row>
    <row r="295" spans="1:15">
      <c r="A295" s="16" t="s">
        <v>38</v>
      </c>
      <c r="B295" s="74">
        <v>2.1962793197091779</v>
      </c>
      <c r="C295" s="74">
        <v>0.75984147445390893</v>
      </c>
      <c r="D295" s="89">
        <v>0.55070514440346607</v>
      </c>
      <c r="E295" s="74">
        <v>0.7960742856594516</v>
      </c>
      <c r="F295" s="74">
        <v>0.40021622935665369</v>
      </c>
      <c r="G295" s="74">
        <v>8.6043930384382877E-2</v>
      </c>
      <c r="H295" s="74">
        <v>6.63401901922714E-2</v>
      </c>
      <c r="I295" s="74">
        <v>0</v>
      </c>
      <c r="J295" s="74">
        <v>0</v>
      </c>
      <c r="K295" s="74">
        <v>3.2402416906832654E-2</v>
      </c>
      <c r="L295" s="74">
        <v>0</v>
      </c>
      <c r="M295" s="74">
        <v>0.11209700893385494</v>
      </c>
      <c r="N295" s="74">
        <v>5</v>
      </c>
      <c r="O295" s="74"/>
    </row>
    <row r="296" spans="1:15" s="75" customFormat="1">
      <c r="A296" s="75" t="s">
        <v>38</v>
      </c>
      <c r="B296" s="75">
        <v>2</v>
      </c>
      <c r="N296" s="75">
        <f>SUM(B296:M296)</f>
        <v>2</v>
      </c>
    </row>
    <row r="297" spans="1:15" s="75" customFormat="1">
      <c r="A297" s="75" t="s">
        <v>38</v>
      </c>
      <c r="C297" s="75">
        <v>1</v>
      </c>
      <c r="D297" s="75">
        <v>1</v>
      </c>
      <c r="E297" s="75">
        <v>1</v>
      </c>
      <c r="N297" s="75">
        <f>SUM(B297:M297)</f>
        <v>3</v>
      </c>
    </row>
    <row r="298" spans="1:15" s="75" customFormat="1">
      <c r="A298" s="20" t="s">
        <v>125</v>
      </c>
      <c r="B298" s="75">
        <f t="shared" ref="B298:E298" si="23">SUM(B296:B297)</f>
        <v>2</v>
      </c>
      <c r="C298" s="75">
        <f t="shared" si="23"/>
        <v>1</v>
      </c>
      <c r="D298" s="75">
        <f t="shared" si="23"/>
        <v>1</v>
      </c>
      <c r="E298" s="75">
        <f t="shared" si="23"/>
        <v>1</v>
      </c>
      <c r="N298" s="75">
        <f>SUM(B298:M298)</f>
        <v>5</v>
      </c>
    </row>
    <row r="299" spans="1:15">
      <c r="A299" s="16"/>
      <c r="B299" s="74"/>
      <c r="C299" s="74"/>
      <c r="D299" s="74"/>
      <c r="E299" s="74"/>
      <c r="F299" s="74"/>
      <c r="G299" s="74"/>
      <c r="H299" s="74"/>
      <c r="I299" s="74"/>
      <c r="J299" s="74"/>
      <c r="K299" s="74"/>
      <c r="L299" s="74"/>
      <c r="M299" s="74"/>
      <c r="N299" s="74"/>
      <c r="O299" s="74"/>
    </row>
    <row r="300" spans="1:15">
      <c r="A300" s="16"/>
      <c r="B300" s="16" t="s">
        <v>30</v>
      </c>
      <c r="C300" s="16" t="s">
        <v>4</v>
      </c>
      <c r="D300" s="16" t="s">
        <v>31</v>
      </c>
      <c r="E300" s="16" t="s">
        <v>6</v>
      </c>
      <c r="F300" s="16" t="s">
        <v>32</v>
      </c>
      <c r="G300" s="16" t="s">
        <v>33</v>
      </c>
      <c r="H300" s="16" t="s">
        <v>34</v>
      </c>
      <c r="I300" s="16" t="s">
        <v>10</v>
      </c>
      <c r="J300" s="16" t="s">
        <v>35</v>
      </c>
      <c r="K300" s="16" t="s">
        <v>36</v>
      </c>
      <c r="L300" s="16" t="s">
        <v>37</v>
      </c>
      <c r="M300" s="16" t="s">
        <v>123</v>
      </c>
      <c r="N300" s="16"/>
      <c r="O300"/>
    </row>
    <row r="301" spans="1:15">
      <c r="A301" s="16" t="s">
        <v>76</v>
      </c>
      <c r="B301" s="16">
        <v>98142</v>
      </c>
      <c r="C301" s="16">
        <v>62376</v>
      </c>
      <c r="D301" s="16">
        <v>41299</v>
      </c>
      <c r="E301" s="16">
        <v>50167</v>
      </c>
      <c r="F301" s="16">
        <v>30152</v>
      </c>
      <c r="G301" s="16">
        <v>5582</v>
      </c>
      <c r="H301" s="16">
        <v>3441</v>
      </c>
      <c r="I301" s="16"/>
      <c r="J301" s="16"/>
      <c r="K301" s="16">
        <v>3463</v>
      </c>
      <c r="L301" s="16"/>
      <c r="M301" s="16"/>
      <c r="N301" s="16">
        <f>SUM(B301:M301)</f>
        <v>294622</v>
      </c>
      <c r="O301"/>
    </row>
    <row r="302" spans="1:15">
      <c r="A302" s="16" t="s">
        <v>122</v>
      </c>
      <c r="B302" s="74">
        <v>0.33311158026216642</v>
      </c>
      <c r="C302" s="74">
        <v>0.21171535051693358</v>
      </c>
      <c r="D302" s="74">
        <v>0.14017622580798447</v>
      </c>
      <c r="E302" s="74">
        <v>0.17027581103922992</v>
      </c>
      <c r="F302" s="74">
        <v>0.10234130512996314</v>
      </c>
      <c r="G302" s="74">
        <v>1.8946310866126765E-2</v>
      </c>
      <c r="H302" s="74">
        <v>1.1679372212529954E-2</v>
      </c>
      <c r="I302" s="74">
        <v>0</v>
      </c>
      <c r="J302" s="74">
        <v>0</v>
      </c>
      <c r="K302" s="74">
        <v>1.1754044165065746E-2</v>
      </c>
      <c r="L302" s="74">
        <v>0</v>
      </c>
      <c r="M302" s="74">
        <v>0</v>
      </c>
      <c r="N302" s="74">
        <v>1</v>
      </c>
      <c r="O302"/>
    </row>
    <row r="303" spans="1:15">
      <c r="A303" s="16" t="s">
        <v>38</v>
      </c>
      <c r="B303" s="74">
        <v>0.9993347407864992</v>
      </c>
      <c r="C303" s="89">
        <v>0.63514605155080073</v>
      </c>
      <c r="D303" s="74">
        <v>0.42052867742395339</v>
      </c>
      <c r="E303" s="87">
        <v>0.51082743311768974</v>
      </c>
      <c r="F303" s="74">
        <v>0.30702391538988943</v>
      </c>
      <c r="G303" s="89">
        <v>5.6838932598380298E-2</v>
      </c>
      <c r="H303" s="74">
        <v>3.5038116637589864E-2</v>
      </c>
      <c r="I303" s="74">
        <v>0</v>
      </c>
      <c r="J303" s="74">
        <v>0</v>
      </c>
      <c r="K303" s="74">
        <v>3.5262132495197239E-2</v>
      </c>
      <c r="L303" s="74">
        <v>0</v>
      </c>
      <c r="M303" s="74">
        <v>0</v>
      </c>
      <c r="N303" s="74">
        <v>3</v>
      </c>
      <c r="O303" s="74"/>
    </row>
    <row r="304" spans="1:15" s="75" customFormat="1">
      <c r="A304" s="75" t="s">
        <v>38</v>
      </c>
      <c r="B304" s="75">
        <v>1</v>
      </c>
      <c r="N304" s="75">
        <f>SUM(B304:M304)</f>
        <v>1</v>
      </c>
    </row>
    <row r="305" spans="1:15" s="75" customFormat="1">
      <c r="A305" s="75" t="s">
        <v>38</v>
      </c>
      <c r="C305" s="75">
        <v>1</v>
      </c>
      <c r="E305" s="75">
        <v>1</v>
      </c>
      <c r="N305" s="75">
        <f>SUM(B305:M305)</f>
        <v>2</v>
      </c>
    </row>
    <row r="306" spans="1:15" s="75" customFormat="1">
      <c r="A306" s="20" t="s">
        <v>125</v>
      </c>
      <c r="B306" s="75">
        <f t="shared" ref="B306:E306" si="24">SUM(B304:B305)</f>
        <v>1</v>
      </c>
      <c r="C306" s="75">
        <f t="shared" si="24"/>
        <v>1</v>
      </c>
      <c r="E306" s="75">
        <f t="shared" si="24"/>
        <v>1</v>
      </c>
      <c r="N306" s="75">
        <f>SUM(B306:M306)</f>
        <v>3</v>
      </c>
    </row>
    <row r="307" spans="1:15">
      <c r="A307" s="16"/>
      <c r="B307" s="74"/>
      <c r="C307" s="74"/>
      <c r="D307" s="74"/>
      <c r="E307" s="74"/>
      <c r="F307" s="74"/>
      <c r="G307" s="74"/>
      <c r="H307" s="74"/>
      <c r="I307" s="74"/>
      <c r="J307" s="74"/>
      <c r="K307" s="74"/>
      <c r="L307" s="74"/>
      <c r="M307" s="74"/>
      <c r="N307" s="74"/>
      <c r="O307" s="74"/>
    </row>
    <row r="308" spans="1:15">
      <c r="A308" s="16"/>
      <c r="B308" s="16" t="s">
        <v>30</v>
      </c>
      <c r="C308" s="16" t="s">
        <v>4</v>
      </c>
      <c r="D308" s="16" t="s">
        <v>31</v>
      </c>
      <c r="E308" s="16" t="s">
        <v>6</v>
      </c>
      <c r="F308" s="16" t="s">
        <v>32</v>
      </c>
      <c r="G308" s="16" t="s">
        <v>33</v>
      </c>
      <c r="H308" s="16" t="s">
        <v>34</v>
      </c>
      <c r="I308" s="16" t="s">
        <v>10</v>
      </c>
      <c r="J308" s="16" t="s">
        <v>35</v>
      </c>
      <c r="K308" s="16" t="s">
        <v>36</v>
      </c>
      <c r="L308" s="16" t="s">
        <v>37</v>
      </c>
      <c r="M308" s="16" t="s">
        <v>123</v>
      </c>
      <c r="N308" s="16"/>
      <c r="O308"/>
    </row>
    <row r="309" spans="1:15">
      <c r="A309" s="16" t="s">
        <v>77</v>
      </c>
      <c r="B309" s="16">
        <v>154075</v>
      </c>
      <c r="C309" s="16">
        <v>92649</v>
      </c>
      <c r="D309" s="16">
        <v>41873</v>
      </c>
      <c r="E309" s="16">
        <v>58187</v>
      </c>
      <c r="F309" s="16">
        <v>27266</v>
      </c>
      <c r="G309" s="16">
        <v>7913</v>
      </c>
      <c r="H309" s="16">
        <v>15562</v>
      </c>
      <c r="I309" s="16"/>
      <c r="J309" s="16"/>
      <c r="K309" s="16">
        <v>2371</v>
      </c>
      <c r="L309" s="16"/>
      <c r="M309" s="16"/>
      <c r="N309" s="16">
        <f>SUM(B309:M309)</f>
        <v>399896</v>
      </c>
      <c r="O309"/>
    </row>
    <row r="310" spans="1:15">
      <c r="A310" s="16" t="s">
        <v>122</v>
      </c>
      <c r="B310" s="74">
        <v>0.38528767479544679</v>
      </c>
      <c r="C310" s="74">
        <v>0.23168273751175306</v>
      </c>
      <c r="D310" s="74">
        <v>0.10470972452837737</v>
      </c>
      <c r="E310" s="74">
        <v>0.1455053313861604</v>
      </c>
      <c r="F310" s="74">
        <v>6.8182727509152385E-2</v>
      </c>
      <c r="G310" s="74">
        <v>1.9787644787644786E-2</v>
      </c>
      <c r="H310" s="74">
        <v>3.891511793066197E-2</v>
      </c>
      <c r="I310" s="74">
        <v>0</v>
      </c>
      <c r="J310" s="74">
        <v>0</v>
      </c>
      <c r="K310" s="74">
        <v>5.9290415508032089E-3</v>
      </c>
      <c r="L310" s="74">
        <v>0</v>
      </c>
      <c r="M310" s="74">
        <v>0</v>
      </c>
      <c r="N310" s="74">
        <v>1</v>
      </c>
      <c r="O310"/>
    </row>
    <row r="311" spans="1:15">
      <c r="A311" s="16" t="s">
        <v>38</v>
      </c>
      <c r="B311" s="87">
        <v>1.5411506991817872</v>
      </c>
      <c r="C311" s="74">
        <v>0.92673095004701223</v>
      </c>
      <c r="D311" s="74">
        <v>0.41883889811350949</v>
      </c>
      <c r="E311" s="74">
        <v>0.58202132554464159</v>
      </c>
      <c r="F311" s="74">
        <v>0.27273091003660954</v>
      </c>
      <c r="G311" s="74">
        <v>7.9150579150579145E-2</v>
      </c>
      <c r="H311" s="89">
        <v>0.15566047172264799</v>
      </c>
      <c r="I311" s="74">
        <v>0</v>
      </c>
      <c r="J311" s="74">
        <v>0</v>
      </c>
      <c r="K311" s="74">
        <v>2.3716166203212836E-2</v>
      </c>
      <c r="L311" s="74">
        <v>0</v>
      </c>
      <c r="M311" s="74">
        <v>0</v>
      </c>
      <c r="N311" s="74">
        <v>4</v>
      </c>
      <c r="O311" s="74"/>
    </row>
    <row r="312" spans="1:15" s="75" customFormat="1">
      <c r="A312" s="75" t="s">
        <v>38</v>
      </c>
      <c r="B312" s="75">
        <v>1</v>
      </c>
      <c r="N312" s="75">
        <f>SUM(B312:M312)</f>
        <v>1</v>
      </c>
    </row>
    <row r="313" spans="1:15" s="75" customFormat="1">
      <c r="A313" s="75" t="s">
        <v>38</v>
      </c>
      <c r="B313" s="75">
        <v>1</v>
      </c>
      <c r="C313" s="75">
        <v>1</v>
      </c>
      <c r="E313" s="75">
        <v>1</v>
      </c>
      <c r="N313" s="75">
        <f>SUM(B313:M313)</f>
        <v>3</v>
      </c>
    </row>
    <row r="314" spans="1:15" s="75" customFormat="1">
      <c r="A314" s="20" t="s">
        <v>125</v>
      </c>
      <c r="B314" s="75">
        <f t="shared" ref="B314:C314" si="25">SUM(B312:B313)</f>
        <v>2</v>
      </c>
      <c r="C314" s="75">
        <f t="shared" si="25"/>
        <v>1</v>
      </c>
      <c r="E314" s="75">
        <f t="shared" ref="E314" si="26">SUM(E312:E313)</f>
        <v>1</v>
      </c>
      <c r="N314" s="75">
        <f>SUM(B314:M314)</f>
        <v>4</v>
      </c>
    </row>
    <row r="315" spans="1:15">
      <c r="A315" s="16"/>
      <c r="B315" s="74"/>
      <c r="C315" s="74"/>
      <c r="D315" s="74"/>
      <c r="E315" s="74"/>
      <c r="F315" s="74"/>
      <c r="G315" s="74"/>
      <c r="H315" s="74"/>
      <c r="I315" s="74"/>
      <c r="J315" s="74"/>
      <c r="K315" s="74"/>
      <c r="L315" s="74"/>
      <c r="M315" s="74"/>
      <c r="N315" s="74"/>
      <c r="O315" s="74"/>
    </row>
    <row r="316" spans="1:15">
      <c r="A316" s="16"/>
      <c r="B316" s="16" t="s">
        <v>30</v>
      </c>
      <c r="C316" s="16" t="s">
        <v>4</v>
      </c>
      <c r="D316" s="16" t="s">
        <v>31</v>
      </c>
      <c r="E316" s="16" t="s">
        <v>6</v>
      </c>
      <c r="F316" s="16" t="s">
        <v>32</v>
      </c>
      <c r="G316" s="16" t="s">
        <v>33</v>
      </c>
      <c r="H316" s="16" t="s">
        <v>34</v>
      </c>
      <c r="I316" s="16" t="s">
        <v>10</v>
      </c>
      <c r="J316" s="16" t="s">
        <v>35</v>
      </c>
      <c r="K316" s="16" t="s">
        <v>36</v>
      </c>
      <c r="L316" s="16" t="s">
        <v>37</v>
      </c>
      <c r="M316" s="16" t="s">
        <v>123</v>
      </c>
      <c r="N316" s="16"/>
      <c r="O316"/>
    </row>
    <row r="317" spans="1:15">
      <c r="A317" s="16" t="s">
        <v>78</v>
      </c>
      <c r="B317" s="16">
        <v>201906</v>
      </c>
      <c r="C317" s="16">
        <v>113364</v>
      </c>
      <c r="D317" s="16">
        <v>90539</v>
      </c>
      <c r="E317" s="16">
        <v>87107</v>
      </c>
      <c r="F317" s="16">
        <v>39376</v>
      </c>
      <c r="G317" s="16">
        <v>25775</v>
      </c>
      <c r="H317" s="16">
        <v>8601</v>
      </c>
      <c r="I317" s="16"/>
      <c r="J317" s="16"/>
      <c r="K317" s="16">
        <v>3302</v>
      </c>
      <c r="L317" s="16"/>
      <c r="M317" s="16">
        <v>30277</v>
      </c>
      <c r="N317" s="16">
        <f>SUM(B317:M317)</f>
        <v>600247</v>
      </c>
      <c r="O317"/>
    </row>
    <row r="318" spans="1:15">
      <c r="A318" s="16" t="s">
        <v>122</v>
      </c>
      <c r="B318" s="74">
        <v>0.33637152705469581</v>
      </c>
      <c r="C318" s="74">
        <v>0.18886225170638088</v>
      </c>
      <c r="D318" s="74">
        <v>0.15083623908157809</v>
      </c>
      <c r="E318" s="74">
        <v>0.14511859284594508</v>
      </c>
      <c r="F318" s="74">
        <v>6.5599661472693735E-2</v>
      </c>
      <c r="G318" s="74">
        <v>4.2940656096573576E-2</v>
      </c>
      <c r="H318" s="74">
        <v>1.4329101186678151E-2</v>
      </c>
      <c r="I318" s="74">
        <v>0</v>
      </c>
      <c r="J318" s="74">
        <v>0</v>
      </c>
      <c r="K318" s="74">
        <v>5.5010687267075054E-3</v>
      </c>
      <c r="L318" s="74">
        <v>0</v>
      </c>
      <c r="M318" s="74">
        <v>5.0440901828747164E-2</v>
      </c>
      <c r="N318" s="74">
        <v>1</v>
      </c>
      <c r="O318"/>
    </row>
    <row r="319" spans="1:15">
      <c r="A319" s="16" t="s">
        <v>38</v>
      </c>
      <c r="B319" s="74">
        <v>1.6818576352734791</v>
      </c>
      <c r="C319" s="74">
        <v>0.94431125853190445</v>
      </c>
      <c r="D319" s="74">
        <v>0.75418119540789041</v>
      </c>
      <c r="E319" s="74">
        <v>0.72559296422972541</v>
      </c>
      <c r="F319" s="74">
        <v>0.32799830736346869</v>
      </c>
      <c r="G319" s="74">
        <v>0.21470328048286788</v>
      </c>
      <c r="H319" s="74">
        <v>7.1645505933390752E-2</v>
      </c>
      <c r="I319" s="74">
        <v>0</v>
      </c>
      <c r="J319" s="74">
        <v>0</v>
      </c>
      <c r="K319" s="74">
        <v>2.7505343633537526E-2</v>
      </c>
      <c r="L319" s="74">
        <v>0</v>
      </c>
      <c r="M319" s="74">
        <v>0.25220450914373582</v>
      </c>
      <c r="N319" s="74">
        <v>5</v>
      </c>
      <c r="O319" s="74"/>
    </row>
    <row r="320" spans="1:15" s="75" customFormat="1">
      <c r="A320" s="75" t="s">
        <v>38</v>
      </c>
      <c r="B320" s="75">
        <v>1</v>
      </c>
      <c r="N320" s="75">
        <f>SUM(B320:M320)</f>
        <v>1</v>
      </c>
    </row>
    <row r="321" spans="1:16" s="75" customFormat="1">
      <c r="A321" s="75" t="s">
        <v>38</v>
      </c>
      <c r="B321" s="75">
        <v>1</v>
      </c>
      <c r="C321" s="75">
        <v>1</v>
      </c>
      <c r="D321" s="75">
        <v>1</v>
      </c>
      <c r="E321" s="75">
        <v>1</v>
      </c>
      <c r="N321" s="75">
        <f>SUM(B321:M321)</f>
        <v>4</v>
      </c>
    </row>
    <row r="322" spans="1:16" s="75" customFormat="1">
      <c r="A322" s="20" t="s">
        <v>125</v>
      </c>
      <c r="B322" s="75">
        <f t="shared" ref="B322:C322" si="27">SUM(B320:B321)</f>
        <v>2</v>
      </c>
      <c r="C322" s="75">
        <f t="shared" si="27"/>
        <v>1</v>
      </c>
      <c r="D322" s="75">
        <f>SUM(D320:D321)</f>
        <v>1</v>
      </c>
      <c r="E322" s="75">
        <f t="shared" ref="E322" si="28">SUM(E320:E321)</f>
        <v>1</v>
      </c>
      <c r="N322" s="75">
        <f>SUM(B322:M322)</f>
        <v>5</v>
      </c>
    </row>
    <row r="324" spans="1:16">
      <c r="A324" s="16"/>
      <c r="B324" s="16" t="s">
        <v>30</v>
      </c>
      <c r="C324" s="16" t="s">
        <v>4</v>
      </c>
      <c r="D324" s="16" t="s">
        <v>31</v>
      </c>
      <c r="E324" s="16" t="s">
        <v>6</v>
      </c>
      <c r="F324" s="16" t="s">
        <v>32</v>
      </c>
      <c r="G324" s="16" t="s">
        <v>33</v>
      </c>
      <c r="H324" s="16" t="s">
        <v>34</v>
      </c>
      <c r="I324" s="16" t="s">
        <v>10</v>
      </c>
      <c r="J324" s="16" t="s">
        <v>35</v>
      </c>
      <c r="K324" s="16" t="s">
        <v>36</v>
      </c>
      <c r="L324" s="16" t="s">
        <v>37</v>
      </c>
      <c r="M324" s="16" t="s">
        <v>123</v>
      </c>
      <c r="N324" s="16"/>
      <c r="O324"/>
    </row>
    <row r="325" spans="1:16">
      <c r="A325" s="16" t="s">
        <v>79</v>
      </c>
      <c r="B325" s="74">
        <v>93062</v>
      </c>
      <c r="C325" s="74">
        <v>58414</v>
      </c>
      <c r="D325" s="74">
        <v>27171</v>
      </c>
      <c r="E325" s="74">
        <v>52315</v>
      </c>
      <c r="F325" s="74">
        <v>62054</v>
      </c>
      <c r="G325" s="74">
        <v>5245</v>
      </c>
      <c r="H325" s="74">
        <v>5653</v>
      </c>
      <c r="I325" s="74"/>
      <c r="J325" s="74"/>
      <c r="K325" s="74">
        <v>1626</v>
      </c>
      <c r="L325" s="74"/>
      <c r="M325" s="74">
        <v>3505</v>
      </c>
      <c r="N325" s="74">
        <f>SUM(B325:M325)</f>
        <v>309045</v>
      </c>
      <c r="O325" s="74"/>
    </row>
    <row r="326" spans="1:16">
      <c r="A326" s="16" t="s">
        <v>122</v>
      </c>
      <c r="B326" s="74">
        <v>0.30112766749178921</v>
      </c>
      <c r="C326" s="74">
        <v>0.18901454480739052</v>
      </c>
      <c r="D326" s="74">
        <v>8.7919235062854928E-2</v>
      </c>
      <c r="E326" s="74">
        <v>0.16927955475739778</v>
      </c>
      <c r="F326" s="74">
        <v>0.20079276480771407</v>
      </c>
      <c r="G326" s="74">
        <v>1.6971638434532189E-2</v>
      </c>
      <c r="H326" s="74">
        <v>1.8291834522480545E-2</v>
      </c>
      <c r="I326" s="74">
        <v>0</v>
      </c>
      <c r="J326" s="74">
        <v>0</v>
      </c>
      <c r="K326" s="74">
        <v>5.2613697034412463E-3</v>
      </c>
      <c r="L326" s="74">
        <v>0</v>
      </c>
      <c r="M326" s="74">
        <v>1.1341390412399489E-2</v>
      </c>
      <c r="N326" s="74">
        <f>(SUM(B326:M326))/309045</f>
        <v>3.2357747253636203E-6</v>
      </c>
      <c r="O326"/>
    </row>
    <row r="327" spans="1:16">
      <c r="A327" s="16" t="s">
        <v>38</v>
      </c>
      <c r="B327" s="74">
        <v>0.90338300247536762</v>
      </c>
      <c r="C327" s="89">
        <v>0.56704363442217154</v>
      </c>
      <c r="D327" s="74">
        <v>0.26375770518856478</v>
      </c>
      <c r="E327" s="74">
        <v>0.50783866427219337</v>
      </c>
      <c r="F327" s="74">
        <v>0.60237829442314217</v>
      </c>
      <c r="G327" s="74">
        <v>5.091491530359657E-2</v>
      </c>
      <c r="H327" s="74">
        <v>5.4875503567441634E-2</v>
      </c>
      <c r="I327" s="74">
        <v>0</v>
      </c>
      <c r="J327" s="74">
        <v>0</v>
      </c>
      <c r="K327" s="74">
        <v>1.5784109110323741E-2</v>
      </c>
      <c r="L327" s="74">
        <v>0</v>
      </c>
      <c r="M327" s="74">
        <v>3.4024171237198468E-2</v>
      </c>
      <c r="N327" s="74">
        <f>((SUM(B327:M327))/309045)*3</f>
        <v>2.9121972528272576E-5</v>
      </c>
      <c r="O327" s="74"/>
    </row>
    <row r="328" spans="1:16" s="75" customFormat="1">
      <c r="A328" s="20" t="s">
        <v>125</v>
      </c>
      <c r="B328" s="75">
        <v>1</v>
      </c>
      <c r="C328" s="75">
        <v>1</v>
      </c>
      <c r="F328" s="75">
        <v>1</v>
      </c>
      <c r="N328" s="75">
        <f>SUM(B328:M328)</f>
        <v>3</v>
      </c>
    </row>
    <row r="329" spans="1:16">
      <c r="A329" s="16"/>
      <c r="B329" s="74"/>
      <c r="C329" s="74"/>
      <c r="D329" s="74"/>
      <c r="E329" s="74"/>
      <c r="F329" s="74"/>
      <c r="G329" s="74"/>
      <c r="H329" s="74"/>
      <c r="I329" s="74"/>
      <c r="J329" s="74"/>
      <c r="K329" s="74"/>
      <c r="L329" s="74"/>
      <c r="M329" s="74"/>
      <c r="N329" s="74"/>
      <c r="O329" s="74"/>
    </row>
    <row r="330" spans="1:16">
      <c r="A330" s="16"/>
      <c r="B330" s="16" t="s">
        <v>30</v>
      </c>
      <c r="C330" s="16" t="s">
        <v>4</v>
      </c>
      <c r="D330" s="16" t="s">
        <v>31</v>
      </c>
      <c r="E330" s="16" t="s">
        <v>6</v>
      </c>
      <c r="F330" s="16" t="s">
        <v>32</v>
      </c>
      <c r="G330" s="16" t="s">
        <v>33</v>
      </c>
      <c r="H330" s="16" t="s">
        <v>34</v>
      </c>
      <c r="I330" s="16" t="s">
        <v>10</v>
      </c>
      <c r="J330" s="16" t="s">
        <v>35</v>
      </c>
      <c r="K330" s="16" t="s">
        <v>36</v>
      </c>
      <c r="L330" s="16" t="s">
        <v>37</v>
      </c>
      <c r="M330" s="65" t="s">
        <v>149</v>
      </c>
      <c r="N330" s="16" t="s">
        <v>123</v>
      </c>
      <c r="O330" s="16"/>
    </row>
    <row r="331" spans="1:16">
      <c r="A331" s="16" t="s">
        <v>80</v>
      </c>
      <c r="B331" s="16">
        <v>651790</v>
      </c>
      <c r="C331" s="16">
        <v>314357</v>
      </c>
      <c r="D331" s="16">
        <v>268430</v>
      </c>
      <c r="E331" s="16">
        <v>384611</v>
      </c>
      <c r="F331" s="16">
        <v>204164</v>
      </c>
      <c r="G331" s="16">
        <v>41289</v>
      </c>
      <c r="H331" s="16">
        <v>54015</v>
      </c>
      <c r="I331" s="16">
        <v>28575</v>
      </c>
      <c r="J331" s="16"/>
      <c r="K331" s="16">
        <v>11392</v>
      </c>
      <c r="L331" s="16"/>
      <c r="M331" s="16" t="s">
        <v>150</v>
      </c>
      <c r="N331" s="16">
        <v>119645</v>
      </c>
      <c r="O331" s="16">
        <f>SUM(B331:N331)</f>
        <v>2078268</v>
      </c>
    </row>
    <row r="332" spans="1:16">
      <c r="A332" s="16" t="s">
        <v>122</v>
      </c>
      <c r="B332" s="74">
        <v>0.31362172732294391</v>
      </c>
      <c r="C332" s="74">
        <v>0.15125912538710118</v>
      </c>
      <c r="D332" s="74">
        <v>0.12916043551649739</v>
      </c>
      <c r="E332" s="74">
        <v>0.18506323534789546</v>
      </c>
      <c r="F332" s="74">
        <v>9.8237570900384361E-2</v>
      </c>
      <c r="G332" s="74">
        <v>1.9867023887198378E-2</v>
      </c>
      <c r="H332" s="74">
        <v>2.5990391999491883E-2</v>
      </c>
      <c r="I332" s="74">
        <v>1.3749429813671769E-2</v>
      </c>
      <c r="J332" s="74">
        <v>0</v>
      </c>
      <c r="K332" s="74">
        <v>5.4814874693735359E-3</v>
      </c>
      <c r="L332" s="74">
        <v>0</v>
      </c>
      <c r="M332" s="16">
        <v>2.8731616904075895E-2</v>
      </c>
      <c r="N332" s="74">
        <v>5.7569572355442127E-2</v>
      </c>
      <c r="O332" s="74">
        <v>1</v>
      </c>
    </row>
    <row r="333" spans="1:16">
      <c r="A333" s="16" t="s">
        <v>38</v>
      </c>
      <c r="B333" s="74">
        <v>5.9588128191359342</v>
      </c>
      <c r="C333" s="74">
        <v>2.8739233823549224</v>
      </c>
      <c r="D333" s="89">
        <v>2.4540482748134504</v>
      </c>
      <c r="E333" s="89">
        <v>3.5162014716100138</v>
      </c>
      <c r="F333" s="74">
        <v>1.8665138471073028</v>
      </c>
      <c r="G333" s="90">
        <v>0.37747345385676917</v>
      </c>
      <c r="H333" s="74">
        <v>0.49381744799034577</v>
      </c>
      <c r="I333" s="90">
        <v>0.26123916645976364</v>
      </c>
      <c r="J333" s="74">
        <v>0</v>
      </c>
      <c r="K333" s="74">
        <v>0.10414826191809719</v>
      </c>
      <c r="L333" s="74">
        <v>0</v>
      </c>
      <c r="M333" s="74">
        <v>0.54590072117744204</v>
      </c>
      <c r="N333" s="74">
        <v>1.0938218747534003</v>
      </c>
      <c r="O333" s="74">
        <v>19</v>
      </c>
      <c r="P333" s="74"/>
    </row>
    <row r="334" spans="1:16" s="75" customFormat="1">
      <c r="A334" s="75" t="s">
        <v>38</v>
      </c>
      <c r="B334" s="75">
        <v>5</v>
      </c>
      <c r="C334" s="75">
        <v>2</v>
      </c>
      <c r="D334" s="75">
        <v>2</v>
      </c>
      <c r="E334" s="75">
        <v>3</v>
      </c>
      <c r="F334" s="75">
        <v>1</v>
      </c>
      <c r="O334" s="75">
        <f>SUM(B334:N334)</f>
        <v>13</v>
      </c>
    </row>
    <row r="335" spans="1:16" s="75" customFormat="1">
      <c r="A335" s="75" t="s">
        <v>38</v>
      </c>
      <c r="B335" s="75">
        <v>1</v>
      </c>
      <c r="C335" s="75">
        <v>1</v>
      </c>
      <c r="E335" s="75">
        <v>1</v>
      </c>
      <c r="F335" s="75">
        <v>1</v>
      </c>
      <c r="H335" s="75">
        <v>1</v>
      </c>
      <c r="O335" s="75">
        <f>SUM(B335:N335)</f>
        <v>5</v>
      </c>
    </row>
    <row r="336" spans="1:16" s="75" customFormat="1">
      <c r="A336" s="20" t="s">
        <v>125</v>
      </c>
      <c r="B336" s="75">
        <f t="shared" ref="B336:C336" si="29">SUM(B334:B335)</f>
        <v>6</v>
      </c>
      <c r="C336" s="75">
        <f t="shared" si="29"/>
        <v>3</v>
      </c>
      <c r="D336" s="75">
        <f>SUM(D334:D335)</f>
        <v>2</v>
      </c>
      <c r="E336" s="75">
        <f t="shared" ref="E336" si="30">SUM(E334:E335)</f>
        <v>4</v>
      </c>
      <c r="F336" s="75">
        <f>SUM(F334:F335)</f>
        <v>2</v>
      </c>
      <c r="H336" s="75">
        <f>SUM(H334:H335)</f>
        <v>1</v>
      </c>
      <c r="M336" s="75">
        <v>1</v>
      </c>
      <c r="O336" s="75">
        <f>SUM(B336:N336)</f>
        <v>19</v>
      </c>
    </row>
    <row r="337" spans="1:17">
      <c r="A337" s="16" t="s">
        <v>80</v>
      </c>
      <c r="B337" s="16">
        <v>651790</v>
      </c>
      <c r="C337" s="16">
        <v>314357</v>
      </c>
      <c r="D337" s="16">
        <v>268430</v>
      </c>
      <c r="E337" s="16">
        <v>384611</v>
      </c>
      <c r="F337" s="16">
        <v>204164</v>
      </c>
      <c r="G337" s="16"/>
      <c r="H337" s="16">
        <v>54015</v>
      </c>
      <c r="I337" s="16"/>
      <c r="J337" s="16"/>
      <c r="K337" s="16"/>
      <c r="L337" s="16"/>
      <c r="M337" s="16">
        <v>59712</v>
      </c>
      <c r="N337" s="16"/>
      <c r="O337" s="16">
        <f>SUM(B337:N337)</f>
        <v>1937079</v>
      </c>
      <c r="P337">
        <v>101951.52631578948</v>
      </c>
      <c r="Q337">
        <v>19</v>
      </c>
    </row>
    <row r="339" spans="1:17">
      <c r="A339" s="16"/>
      <c r="B339" s="16" t="s">
        <v>30</v>
      </c>
      <c r="C339" s="16" t="s">
        <v>4</v>
      </c>
      <c r="D339" s="16" t="s">
        <v>31</v>
      </c>
      <c r="E339" s="16" t="s">
        <v>6</v>
      </c>
      <c r="F339" s="16" t="s">
        <v>32</v>
      </c>
      <c r="G339" s="16" t="s">
        <v>33</v>
      </c>
      <c r="H339" s="16" t="s">
        <v>34</v>
      </c>
      <c r="I339" s="16" t="s">
        <v>10</v>
      </c>
      <c r="J339" s="16" t="s">
        <v>35</v>
      </c>
      <c r="K339" s="16" t="s">
        <v>36</v>
      </c>
      <c r="L339" s="16" t="s">
        <v>37</v>
      </c>
      <c r="M339" s="16" t="s">
        <v>123</v>
      </c>
      <c r="N339" s="16"/>
      <c r="O339"/>
    </row>
    <row r="340" spans="1:17">
      <c r="A340" s="16" t="s">
        <v>81</v>
      </c>
      <c r="B340" s="16">
        <v>145049</v>
      </c>
      <c r="C340" s="16">
        <v>105062</v>
      </c>
      <c r="D340" s="16">
        <v>36478</v>
      </c>
      <c r="E340" s="16">
        <v>51466</v>
      </c>
      <c r="F340" s="16">
        <v>20939</v>
      </c>
      <c r="G340" s="16">
        <v>5453</v>
      </c>
      <c r="H340" s="16">
        <v>11432</v>
      </c>
      <c r="I340" s="16">
        <v>4362</v>
      </c>
      <c r="J340" s="16"/>
      <c r="K340" s="16">
        <v>2618</v>
      </c>
      <c r="L340" s="16"/>
      <c r="M340" s="16"/>
      <c r="N340" s="16">
        <f>SUM(B340:M340)</f>
        <v>382859</v>
      </c>
      <c r="O340"/>
    </row>
    <row r="341" spans="1:17">
      <c r="A341" s="16" t="s">
        <v>122</v>
      </c>
      <c r="B341" s="74">
        <v>0.37885749061664997</v>
      </c>
      <c r="C341" s="74">
        <v>0.27441434052745267</v>
      </c>
      <c r="D341" s="74">
        <v>9.5277896040056528E-2</v>
      </c>
      <c r="E341" s="74">
        <v>0.13442546733915098</v>
      </c>
      <c r="F341" s="74">
        <v>5.4691152617543273E-2</v>
      </c>
      <c r="G341" s="74">
        <v>1.4242841359351615E-2</v>
      </c>
      <c r="H341" s="74">
        <v>2.9859556651404304E-2</v>
      </c>
      <c r="I341" s="74">
        <v>1.1393228316429808E-2</v>
      </c>
      <c r="J341" s="74">
        <v>0</v>
      </c>
      <c r="K341" s="74">
        <v>6.8380265319608526E-3</v>
      </c>
      <c r="L341" s="74">
        <v>0</v>
      </c>
      <c r="M341" s="74">
        <v>0</v>
      </c>
      <c r="N341" s="74">
        <v>1</v>
      </c>
      <c r="O341"/>
    </row>
    <row r="342" spans="1:17">
      <c r="A342" s="16" t="s">
        <v>38</v>
      </c>
      <c r="B342" s="74">
        <v>1.1365724718499499</v>
      </c>
      <c r="C342" s="74">
        <v>0.82324302158235807</v>
      </c>
      <c r="D342" s="74">
        <v>0.28583368812016957</v>
      </c>
      <c r="E342" s="87">
        <v>0.40327640201745296</v>
      </c>
      <c r="F342" s="74">
        <v>0.16407345785262983</v>
      </c>
      <c r="G342" s="74">
        <v>4.2728524078054844E-2</v>
      </c>
      <c r="H342" s="89">
        <v>8.9578669954212917E-2</v>
      </c>
      <c r="I342" s="74">
        <v>3.4179684949289427E-2</v>
      </c>
      <c r="J342" s="74">
        <v>0</v>
      </c>
      <c r="K342" s="74">
        <v>2.0514079595882556E-2</v>
      </c>
      <c r="L342" s="74">
        <v>0</v>
      </c>
      <c r="M342" s="74">
        <v>0</v>
      </c>
      <c r="N342" s="74">
        <v>3</v>
      </c>
      <c r="O342" s="74"/>
    </row>
    <row r="343" spans="1:17" s="75" customFormat="1">
      <c r="A343" s="75" t="s">
        <v>38</v>
      </c>
      <c r="B343" s="75">
        <v>1</v>
      </c>
      <c r="N343" s="75">
        <f>SUM(B343:M343)</f>
        <v>1</v>
      </c>
    </row>
    <row r="344" spans="1:17" s="75" customFormat="1">
      <c r="A344" s="75" t="s">
        <v>38</v>
      </c>
      <c r="C344" s="75">
        <v>1</v>
      </c>
      <c r="E344" s="75">
        <v>1</v>
      </c>
      <c r="N344" s="75">
        <f>SUM(B344:M344)</f>
        <v>2</v>
      </c>
    </row>
    <row r="345" spans="1:17" s="75" customFormat="1">
      <c r="A345" s="20" t="s">
        <v>125</v>
      </c>
      <c r="B345" s="75">
        <f t="shared" ref="B345:C345" si="31">SUM(B343:B344)</f>
        <v>1</v>
      </c>
      <c r="C345" s="75">
        <f t="shared" si="31"/>
        <v>1</v>
      </c>
      <c r="E345" s="75">
        <f t="shared" ref="E345" si="32">SUM(E343:E344)</f>
        <v>1</v>
      </c>
      <c r="N345" s="75">
        <f>SUM(B345:M345)</f>
        <v>3</v>
      </c>
    </row>
    <row r="347" spans="1:17">
      <c r="A347" s="16"/>
      <c r="B347" s="16" t="s">
        <v>30</v>
      </c>
      <c r="C347" s="16" t="s">
        <v>4</v>
      </c>
      <c r="D347" s="16" t="s">
        <v>31</v>
      </c>
      <c r="E347" s="16" t="s">
        <v>6</v>
      </c>
      <c r="F347" s="16" t="s">
        <v>32</v>
      </c>
      <c r="G347" s="16" t="s">
        <v>33</v>
      </c>
      <c r="H347" s="16" t="s">
        <v>34</v>
      </c>
      <c r="I347" s="16" t="s">
        <v>10</v>
      </c>
      <c r="J347" s="16" t="s">
        <v>35</v>
      </c>
      <c r="K347" s="16" t="s">
        <v>36</v>
      </c>
      <c r="L347" s="16" t="s">
        <v>37</v>
      </c>
      <c r="M347" s="16" t="s">
        <v>123</v>
      </c>
      <c r="N347" s="16"/>
      <c r="O347"/>
    </row>
    <row r="348" spans="1:17">
      <c r="A348" s="16" t="s">
        <v>82</v>
      </c>
      <c r="B348" s="16">
        <v>193522</v>
      </c>
      <c r="C348" s="16">
        <v>128626</v>
      </c>
      <c r="D348" s="16">
        <v>61542</v>
      </c>
      <c r="E348" s="16">
        <v>102990</v>
      </c>
      <c r="F348" s="16">
        <v>42609</v>
      </c>
      <c r="G348" s="16">
        <v>10092</v>
      </c>
      <c r="H348" s="16">
        <v>16481</v>
      </c>
      <c r="I348" s="16">
        <v>12193</v>
      </c>
      <c r="J348" s="16"/>
      <c r="K348" s="16">
        <v>2830</v>
      </c>
      <c r="L348" s="16"/>
      <c r="M348" s="16">
        <v>2268</v>
      </c>
      <c r="N348" s="16">
        <f>SUM(B348:M348)</f>
        <v>573153</v>
      </c>
      <c r="O348"/>
    </row>
    <row r="349" spans="1:17">
      <c r="A349" s="16" t="s">
        <v>122</v>
      </c>
      <c r="B349" s="74">
        <v>0.33764457308955897</v>
      </c>
      <c r="C349" s="74">
        <v>0.22441826179048177</v>
      </c>
      <c r="D349" s="74">
        <v>0.10737447069107202</v>
      </c>
      <c r="E349" s="74">
        <v>0.17969023977890719</v>
      </c>
      <c r="F349" s="74">
        <v>7.4341406221375445E-2</v>
      </c>
      <c r="G349" s="74">
        <v>1.76078638688099E-2</v>
      </c>
      <c r="H349" s="74">
        <v>2.8754974675173992E-2</v>
      </c>
      <c r="I349" s="74">
        <v>2.1273551739238911E-2</v>
      </c>
      <c r="J349" s="74">
        <v>0</v>
      </c>
      <c r="K349" s="74">
        <v>4.937599558931036E-3</v>
      </c>
      <c r="L349" s="74">
        <v>0</v>
      </c>
      <c r="M349" s="74">
        <v>3.9570585864507381E-3</v>
      </c>
      <c r="N349" s="74">
        <v>1</v>
      </c>
      <c r="O349"/>
    </row>
    <row r="350" spans="1:17">
      <c r="A350" s="16" t="s">
        <v>38</v>
      </c>
      <c r="B350" s="74">
        <v>1.6882228654477949</v>
      </c>
      <c r="C350" s="74">
        <v>1.1220913089524089</v>
      </c>
      <c r="D350" s="89">
        <v>0.53687235345536011</v>
      </c>
      <c r="E350" s="74">
        <v>0.89845119889453595</v>
      </c>
      <c r="F350" s="74">
        <v>0.37170703110687719</v>
      </c>
      <c r="G350" s="74">
        <v>8.8039319344049502E-2</v>
      </c>
      <c r="H350" s="74">
        <v>0.14377487337586997</v>
      </c>
      <c r="I350" s="74">
        <v>0.10636775869619455</v>
      </c>
      <c r="J350" s="74">
        <v>0</v>
      </c>
      <c r="K350" s="74">
        <v>2.4687997794655178E-2</v>
      </c>
      <c r="L350" s="74">
        <v>0</v>
      </c>
      <c r="M350" s="74">
        <v>1.978529293225369E-2</v>
      </c>
      <c r="N350" s="74">
        <v>5</v>
      </c>
      <c r="O350" s="74"/>
    </row>
    <row r="351" spans="1:17" s="75" customFormat="1">
      <c r="A351" s="75" t="s">
        <v>38</v>
      </c>
      <c r="B351" s="75">
        <v>1</v>
      </c>
      <c r="C351" s="75">
        <v>1</v>
      </c>
      <c r="N351" s="75">
        <f>SUM(B351:M351)</f>
        <v>2</v>
      </c>
    </row>
    <row r="352" spans="1:17" s="75" customFormat="1">
      <c r="A352" s="75" t="s">
        <v>38</v>
      </c>
      <c r="B352" s="75">
        <v>1</v>
      </c>
      <c r="D352" s="75">
        <v>1</v>
      </c>
      <c r="E352" s="75">
        <v>1</v>
      </c>
      <c r="N352" s="75">
        <f>SUM(B352:M352)</f>
        <v>3</v>
      </c>
    </row>
    <row r="353" spans="1:15" s="75" customFormat="1">
      <c r="A353" s="20" t="s">
        <v>125</v>
      </c>
      <c r="B353" s="75">
        <f t="shared" ref="B353:C353" si="33">SUM(B351:B352)</f>
        <v>2</v>
      </c>
      <c r="C353" s="75">
        <f t="shared" si="33"/>
        <v>1</v>
      </c>
      <c r="D353" s="75">
        <f>SUM(D351:D352)</f>
        <v>1</v>
      </c>
      <c r="E353" s="75">
        <f t="shared" ref="E353" si="34">SUM(E351:E352)</f>
        <v>1</v>
      </c>
      <c r="N353" s="75">
        <f>SUM(B353:M353)</f>
        <v>5</v>
      </c>
    </row>
    <row r="355" spans="1:15">
      <c r="A355" s="16"/>
      <c r="B355" s="16" t="s">
        <v>30</v>
      </c>
      <c r="C355" s="16" t="s">
        <v>4</v>
      </c>
      <c r="D355" s="16" t="s">
        <v>31</v>
      </c>
      <c r="E355" s="16" t="s">
        <v>6</v>
      </c>
      <c r="F355" s="16" t="s">
        <v>32</v>
      </c>
      <c r="G355" s="16" t="s">
        <v>33</v>
      </c>
      <c r="H355" s="16" t="s">
        <v>34</v>
      </c>
      <c r="I355" s="16" t="s">
        <v>10</v>
      </c>
      <c r="J355" s="16" t="s">
        <v>35</v>
      </c>
      <c r="K355" s="16" t="s">
        <v>36</v>
      </c>
      <c r="L355" s="16" t="s">
        <v>37</v>
      </c>
      <c r="M355" s="16" t="s">
        <v>123</v>
      </c>
      <c r="N355" s="16"/>
      <c r="O355"/>
    </row>
    <row r="356" spans="1:15">
      <c r="A356" s="16" t="s">
        <v>83</v>
      </c>
      <c r="B356" s="16">
        <v>264196</v>
      </c>
      <c r="C356" s="16">
        <v>100070</v>
      </c>
      <c r="D356" s="16">
        <v>105749</v>
      </c>
      <c r="E356" s="16">
        <v>127653</v>
      </c>
      <c r="F356" s="16">
        <v>57965</v>
      </c>
      <c r="G356" s="16">
        <v>15253</v>
      </c>
      <c r="H356" s="16">
        <v>22194</v>
      </c>
      <c r="I356" s="16">
        <v>11019</v>
      </c>
      <c r="J356" s="16"/>
      <c r="K356" s="16">
        <v>5181</v>
      </c>
      <c r="L356" s="16"/>
      <c r="M356" s="16"/>
      <c r="N356" s="16">
        <f>SUM(B356:M356)</f>
        <v>709280</v>
      </c>
      <c r="O356"/>
    </row>
    <row r="357" spans="1:15">
      <c r="A357" s="16" t="s">
        <v>122</v>
      </c>
      <c r="B357" s="74">
        <v>0.37248477329122492</v>
      </c>
      <c r="C357" s="74">
        <v>0.14108673584480036</v>
      </c>
      <c r="D357" s="74">
        <v>0.14909344687570494</v>
      </c>
      <c r="E357" s="74">
        <v>0.17997546808030679</v>
      </c>
      <c r="F357" s="74">
        <v>8.1723719828558541E-2</v>
      </c>
      <c r="G357" s="74">
        <v>2.1504906383938642E-2</v>
      </c>
      <c r="H357" s="74">
        <v>3.129088653282202E-2</v>
      </c>
      <c r="I357" s="74">
        <v>1.5535472591924206E-2</v>
      </c>
      <c r="J357" s="74">
        <v>0</v>
      </c>
      <c r="K357" s="74">
        <v>7.3045905707196032E-3</v>
      </c>
      <c r="L357" s="74">
        <v>0</v>
      </c>
      <c r="M357" s="74">
        <v>0</v>
      </c>
      <c r="N357" s="74">
        <v>1</v>
      </c>
      <c r="O357"/>
    </row>
    <row r="358" spans="1:15">
      <c r="A358" s="16" t="s">
        <v>38</v>
      </c>
      <c r="B358" s="74">
        <v>2.6073934130385745</v>
      </c>
      <c r="C358" s="74">
        <v>0.98760715091360252</v>
      </c>
      <c r="D358" s="74">
        <v>1.0436541281299345</v>
      </c>
      <c r="E358" s="74">
        <v>1.2598282765621476</v>
      </c>
      <c r="F358" s="74">
        <v>0.5720660387999098</v>
      </c>
      <c r="G358" s="74">
        <v>0.15053434468757049</v>
      </c>
      <c r="H358" s="74">
        <v>0.21903620572975413</v>
      </c>
      <c r="I358" s="74">
        <v>0.10874830814346945</v>
      </c>
      <c r="J358" s="74">
        <v>0</v>
      </c>
      <c r="K358" s="74">
        <v>5.1132133995037223E-2</v>
      </c>
      <c r="L358" s="74">
        <v>0</v>
      </c>
      <c r="M358" s="74">
        <v>0</v>
      </c>
      <c r="N358" s="74">
        <v>7</v>
      </c>
      <c r="O358" s="74"/>
    </row>
    <row r="359" spans="1:15" s="75" customFormat="1">
      <c r="A359" s="75" t="s">
        <v>38</v>
      </c>
      <c r="B359" s="75">
        <v>2</v>
      </c>
      <c r="D359" s="75">
        <v>1</v>
      </c>
      <c r="E359" s="75">
        <v>1</v>
      </c>
      <c r="N359" s="75">
        <f>SUM(B359:M359)</f>
        <v>4</v>
      </c>
    </row>
    <row r="360" spans="1:15" s="75" customFormat="1">
      <c r="A360" s="75" t="s">
        <v>38</v>
      </c>
      <c r="B360" s="75">
        <v>1</v>
      </c>
      <c r="C360" s="75">
        <v>1</v>
      </c>
      <c r="F360" s="75">
        <v>1</v>
      </c>
      <c r="N360" s="75">
        <f>SUM(B360:M360)</f>
        <v>3</v>
      </c>
    </row>
    <row r="361" spans="1:15" s="75" customFormat="1">
      <c r="A361" s="20" t="s">
        <v>125</v>
      </c>
      <c r="B361" s="75">
        <f t="shared" ref="B361:C361" si="35">SUM(B359:B360)</f>
        <v>3</v>
      </c>
      <c r="C361" s="75">
        <f t="shared" si="35"/>
        <v>1</v>
      </c>
      <c r="D361" s="75">
        <f>SUM(D359:D360)</f>
        <v>1</v>
      </c>
      <c r="E361" s="75">
        <f t="shared" ref="E361" si="36">SUM(E359:E360)</f>
        <v>1</v>
      </c>
      <c r="F361" s="75">
        <f>SUM(F359:F360)</f>
        <v>1</v>
      </c>
      <c r="N361" s="75">
        <f>SUM(B361:M361)</f>
        <v>7</v>
      </c>
    </row>
    <row r="363" spans="1:15">
      <c r="A363" s="16"/>
      <c r="B363" s="16" t="s">
        <v>30</v>
      </c>
      <c r="C363" s="16" t="s">
        <v>4</v>
      </c>
      <c r="D363" s="16" t="s">
        <v>31</v>
      </c>
      <c r="E363" s="16" t="s">
        <v>6</v>
      </c>
      <c r="F363" s="16" t="s">
        <v>32</v>
      </c>
      <c r="G363" s="16" t="s">
        <v>33</v>
      </c>
      <c r="H363" s="16" t="s">
        <v>34</v>
      </c>
      <c r="I363" s="16" t="s">
        <v>10</v>
      </c>
      <c r="J363" s="16" t="s">
        <v>35</v>
      </c>
      <c r="K363" s="16" t="s">
        <v>36</v>
      </c>
      <c r="L363" s="16" t="s">
        <v>37</v>
      </c>
      <c r="M363" s="16" t="s">
        <v>123</v>
      </c>
      <c r="N363" s="16"/>
      <c r="O363"/>
    </row>
    <row r="364" spans="1:15">
      <c r="A364" s="16" t="s">
        <v>84</v>
      </c>
      <c r="B364" s="16">
        <v>172437</v>
      </c>
      <c r="C364" s="16">
        <v>90920</v>
      </c>
      <c r="D364" s="16">
        <v>55586</v>
      </c>
      <c r="E364" s="16">
        <v>80688</v>
      </c>
      <c r="F364" s="16">
        <v>39940</v>
      </c>
      <c r="G364" s="16">
        <v>8662</v>
      </c>
      <c r="H364" s="16">
        <v>69082</v>
      </c>
      <c r="I364" s="16">
        <v>6871</v>
      </c>
      <c r="J364" s="16"/>
      <c r="K364" s="16">
        <v>3642</v>
      </c>
      <c r="L364" s="16"/>
      <c r="M364" s="16"/>
      <c r="N364" s="16">
        <f>SUM(B364:M364)</f>
        <v>527828</v>
      </c>
      <c r="O364"/>
    </row>
    <row r="365" spans="1:15">
      <c r="A365" s="16" t="s">
        <v>122</v>
      </c>
      <c r="B365" s="74">
        <v>0.32669164955250574</v>
      </c>
      <c r="C365" s="74">
        <v>0.17225308244352328</v>
      </c>
      <c r="D365" s="74">
        <v>0.10531082094924862</v>
      </c>
      <c r="E365" s="74">
        <v>0.15286797972066657</v>
      </c>
      <c r="F365" s="74">
        <v>7.5668589010056311E-2</v>
      </c>
      <c r="G365" s="74">
        <v>1.6410648923512964E-2</v>
      </c>
      <c r="H365" s="74">
        <v>0.13087975628424411</v>
      </c>
      <c r="I365" s="74">
        <v>1.3017498124389005E-2</v>
      </c>
      <c r="J365" s="74">
        <v>0</v>
      </c>
      <c r="K365" s="74">
        <v>6.8999749918534064E-3</v>
      </c>
      <c r="L365" s="74">
        <v>0</v>
      </c>
      <c r="M365" s="74">
        <v>0</v>
      </c>
      <c r="N365" s="74">
        <v>1</v>
      </c>
      <c r="O365"/>
    </row>
    <row r="366" spans="1:15">
      <c r="A366" s="16" t="s">
        <v>38</v>
      </c>
      <c r="B366" s="74">
        <v>1.3067665982100229</v>
      </c>
      <c r="C366" s="74">
        <v>0.6890123297740931</v>
      </c>
      <c r="D366" s="74">
        <v>0.42124328379699449</v>
      </c>
      <c r="E366" s="74">
        <v>0.61147191888266628</v>
      </c>
      <c r="F366" s="74">
        <v>0.30267435604022525</v>
      </c>
      <c r="G366" s="74">
        <v>6.5642595694051856E-2</v>
      </c>
      <c r="H366" s="74">
        <v>0.52351902513697646</v>
      </c>
      <c r="I366" s="74">
        <v>5.206999249755602E-2</v>
      </c>
      <c r="J366" s="74">
        <v>0</v>
      </c>
      <c r="K366" s="74">
        <v>2.7599899967413626E-2</v>
      </c>
      <c r="L366" s="74">
        <v>0</v>
      </c>
      <c r="M366" s="74">
        <v>0</v>
      </c>
      <c r="N366" s="74">
        <v>4</v>
      </c>
      <c r="O366" s="74"/>
    </row>
    <row r="367" spans="1:15" s="75" customFormat="1">
      <c r="A367" s="75" t="s">
        <v>38</v>
      </c>
      <c r="B367" s="75">
        <v>1</v>
      </c>
      <c r="N367" s="75">
        <f>SUM(B367:M367)</f>
        <v>1</v>
      </c>
    </row>
    <row r="368" spans="1:15" s="75" customFormat="1">
      <c r="A368" s="75" t="s">
        <v>38</v>
      </c>
      <c r="C368" s="75">
        <v>1</v>
      </c>
      <c r="E368" s="75">
        <v>1</v>
      </c>
      <c r="H368" s="75">
        <v>1</v>
      </c>
      <c r="N368" s="75">
        <f>SUM(B368:M368)</f>
        <v>3</v>
      </c>
    </row>
    <row r="369" spans="1:16" s="75" customFormat="1">
      <c r="A369" s="20" t="s">
        <v>125</v>
      </c>
      <c r="B369" s="75">
        <f t="shared" ref="B369:C369" si="37">SUM(B367:B368)</f>
        <v>1</v>
      </c>
      <c r="C369" s="75">
        <f t="shared" si="37"/>
        <v>1</v>
      </c>
      <c r="E369" s="75">
        <f t="shared" ref="E369" si="38">SUM(E367:E368)</f>
        <v>1</v>
      </c>
      <c r="H369" s="75">
        <f>SUM(H367:H368)</f>
        <v>1</v>
      </c>
      <c r="N369" s="75">
        <f>SUM(B369:M369)</f>
        <v>4</v>
      </c>
    </row>
    <row r="371" spans="1:16">
      <c r="A371" s="16"/>
      <c r="B371" s="16" t="s">
        <v>30</v>
      </c>
      <c r="C371" s="16" t="s">
        <v>4</v>
      </c>
      <c r="D371" s="16" t="s">
        <v>31</v>
      </c>
      <c r="E371" s="16" t="s">
        <v>6</v>
      </c>
      <c r="F371" s="16" t="s">
        <v>32</v>
      </c>
      <c r="G371" s="16" t="s">
        <v>33</v>
      </c>
      <c r="H371" s="16" t="s">
        <v>34</v>
      </c>
      <c r="I371" s="16" t="s">
        <v>10</v>
      </c>
      <c r="J371" s="16" t="s">
        <v>35</v>
      </c>
      <c r="K371" s="16" t="s">
        <v>36</v>
      </c>
      <c r="L371" s="16" t="s">
        <v>37</v>
      </c>
      <c r="M371" s="16" t="s">
        <v>123</v>
      </c>
      <c r="N371" s="16"/>
      <c r="O371"/>
    </row>
    <row r="372" spans="1:16">
      <c r="A372" s="16" t="s">
        <v>85</v>
      </c>
      <c r="B372" s="16">
        <v>172043</v>
      </c>
      <c r="C372" s="16">
        <v>55417</v>
      </c>
      <c r="D372" s="16">
        <v>54738</v>
      </c>
      <c r="E372" s="16">
        <v>80544</v>
      </c>
      <c r="F372" s="16">
        <v>37774</v>
      </c>
      <c r="G372" s="16">
        <v>15936</v>
      </c>
      <c r="H372" s="16">
        <v>24447</v>
      </c>
      <c r="I372" s="16">
        <v>5248</v>
      </c>
      <c r="J372" s="16"/>
      <c r="K372" s="16">
        <v>2116</v>
      </c>
      <c r="L372" s="16"/>
      <c r="M372" s="16"/>
      <c r="N372" s="16">
        <f>SUM(B372:M372)</f>
        <v>448263</v>
      </c>
      <c r="O372"/>
    </row>
    <row r="373" spans="1:16">
      <c r="A373" s="16" t="s">
        <v>122</v>
      </c>
      <c r="B373" s="74">
        <v>0.38379924285519884</v>
      </c>
      <c r="C373" s="74">
        <v>0.12362608557922469</v>
      </c>
      <c r="D373" s="74">
        <v>0.12211134981026764</v>
      </c>
      <c r="E373" s="74">
        <v>0.17968023236359013</v>
      </c>
      <c r="F373" s="74">
        <v>8.4267494751964808E-2</v>
      </c>
      <c r="G373" s="74">
        <v>3.5550558489101262E-2</v>
      </c>
      <c r="H373" s="74">
        <v>5.4537180182169839E-2</v>
      </c>
      <c r="I373" s="74">
        <v>1.1707412835768288E-2</v>
      </c>
      <c r="J373" s="74">
        <v>0</v>
      </c>
      <c r="K373" s="74">
        <v>4.7204431327145004E-3</v>
      </c>
      <c r="L373" s="74">
        <v>0</v>
      </c>
      <c r="M373" s="74">
        <v>0</v>
      </c>
      <c r="N373" s="74">
        <v>1</v>
      </c>
      <c r="O373"/>
    </row>
    <row r="374" spans="1:16">
      <c r="A374" s="16" t="s">
        <v>38</v>
      </c>
      <c r="B374" s="87">
        <v>1.5351969714207954</v>
      </c>
      <c r="C374" s="74">
        <v>0.49450434231689877</v>
      </c>
      <c r="D374" s="74">
        <v>0.48844539924107055</v>
      </c>
      <c r="E374" s="74">
        <v>0.7187209294543605</v>
      </c>
      <c r="F374" s="74">
        <v>0.33706997900785923</v>
      </c>
      <c r="G374" s="74">
        <v>0.14220223395640505</v>
      </c>
      <c r="H374" s="89">
        <v>0.21814872072867936</v>
      </c>
      <c r="I374" s="74">
        <v>4.6829651343073153E-2</v>
      </c>
      <c r="J374" s="74">
        <v>0</v>
      </c>
      <c r="K374" s="74">
        <v>1.8881772530858001E-2</v>
      </c>
      <c r="L374" s="74">
        <v>0</v>
      </c>
      <c r="M374" s="74">
        <v>0</v>
      </c>
      <c r="N374" s="74">
        <v>4</v>
      </c>
      <c r="O374" s="74"/>
    </row>
    <row r="375" spans="1:16" s="75" customFormat="1">
      <c r="A375" s="75" t="s">
        <v>38</v>
      </c>
      <c r="B375" s="75">
        <v>1</v>
      </c>
      <c r="N375" s="75">
        <f>SUM(B375:M375)</f>
        <v>1</v>
      </c>
    </row>
    <row r="376" spans="1:16" s="75" customFormat="1">
      <c r="A376" s="75" t="s">
        <v>38</v>
      </c>
      <c r="B376" s="75">
        <v>1</v>
      </c>
      <c r="C376" s="75">
        <v>1</v>
      </c>
      <c r="E376" s="75">
        <v>1</v>
      </c>
      <c r="N376" s="75">
        <f>SUM(B376:M376)</f>
        <v>3</v>
      </c>
    </row>
    <row r="377" spans="1:16" s="75" customFormat="1">
      <c r="A377" s="20" t="s">
        <v>125</v>
      </c>
      <c r="B377" s="75">
        <f t="shared" ref="B377:C377" si="39">SUM(B375:B376)</f>
        <v>2</v>
      </c>
      <c r="C377" s="75">
        <f t="shared" si="39"/>
        <v>1</v>
      </c>
      <c r="E377" s="75">
        <f t="shared" ref="E377" si="40">SUM(E375:E376)</f>
        <v>1</v>
      </c>
      <c r="N377" s="75">
        <f>SUM(B377:M377)</f>
        <v>4</v>
      </c>
    </row>
    <row r="379" spans="1:16">
      <c r="A379" s="16"/>
      <c r="B379" s="16" t="s">
        <v>30</v>
      </c>
      <c r="C379" s="16" t="s">
        <v>4</v>
      </c>
      <c r="D379" s="16" t="s">
        <v>31</v>
      </c>
      <c r="E379" s="16" t="s">
        <v>6</v>
      </c>
      <c r="F379" s="16" t="s">
        <v>32</v>
      </c>
      <c r="G379" s="16" t="s">
        <v>33</v>
      </c>
      <c r="H379" s="16" t="s">
        <v>34</v>
      </c>
      <c r="I379" s="16" t="s">
        <v>10</v>
      </c>
      <c r="J379" s="16" t="s">
        <v>35</v>
      </c>
      <c r="K379" s="16" t="s">
        <v>36</v>
      </c>
      <c r="L379" s="16" t="s">
        <v>37</v>
      </c>
      <c r="M379" s="16" t="s">
        <v>151</v>
      </c>
      <c r="N379" s="16" t="s">
        <v>123</v>
      </c>
      <c r="O379" s="16"/>
    </row>
    <row r="380" spans="1:16">
      <c r="A380" s="16" t="s">
        <v>86</v>
      </c>
      <c r="B380" s="16">
        <v>260780</v>
      </c>
      <c r="C380" s="16">
        <v>99976</v>
      </c>
      <c r="D380" s="16">
        <v>96244</v>
      </c>
      <c r="E380" s="16">
        <v>116846</v>
      </c>
      <c r="F380" s="16">
        <v>49352</v>
      </c>
      <c r="G380" s="16">
        <v>10869</v>
      </c>
      <c r="H380" s="16">
        <v>27579</v>
      </c>
      <c r="I380" s="16">
        <v>8102</v>
      </c>
      <c r="J380" s="16"/>
      <c r="K380" s="16">
        <v>5165</v>
      </c>
      <c r="L380" s="16"/>
      <c r="M380" s="16" t="s">
        <v>152</v>
      </c>
      <c r="N380" s="16">
        <v>79003</v>
      </c>
      <c r="O380" s="16">
        <f>SUM(B380:N380)</f>
        <v>753916</v>
      </c>
    </row>
    <row r="381" spans="1:16">
      <c r="A381" s="16" t="s">
        <v>122</v>
      </c>
      <c r="B381" s="74">
        <v>0.34590060431135566</v>
      </c>
      <c r="C381" s="74">
        <v>0.13260893786575692</v>
      </c>
      <c r="D381" s="74">
        <v>0.12765878426774335</v>
      </c>
      <c r="E381" s="74">
        <v>0.15498543604327272</v>
      </c>
      <c r="F381" s="74">
        <v>6.5460873625178398E-2</v>
      </c>
      <c r="G381" s="74">
        <v>1.4416725470742098E-2</v>
      </c>
      <c r="H381" s="74">
        <v>3.6580998413616374E-2</v>
      </c>
      <c r="I381" s="74">
        <v>1.0746555319160224E-2</v>
      </c>
      <c r="J381" s="74">
        <v>0</v>
      </c>
      <c r="K381" s="74">
        <v>6.8508958557717305E-3</v>
      </c>
      <c r="L381" s="74">
        <v>0</v>
      </c>
      <c r="M381" s="74">
        <v>0.10479018882740253</v>
      </c>
      <c r="N381" s="74">
        <v>0.10479018882740253</v>
      </c>
      <c r="O381" s="74">
        <v>1</v>
      </c>
    </row>
    <row r="382" spans="1:16">
      <c r="A382" s="16" t="s">
        <v>38</v>
      </c>
      <c r="B382" s="74">
        <v>2.0754036258681339</v>
      </c>
      <c r="C382" s="74">
        <v>0.79565362719454158</v>
      </c>
      <c r="D382" s="74">
        <v>0.76595270560646012</v>
      </c>
      <c r="E382" s="74">
        <v>0.92991261625963628</v>
      </c>
      <c r="F382" s="74">
        <v>0.39276524175107042</v>
      </c>
      <c r="G382" s="74">
        <v>8.6500352824452592E-2</v>
      </c>
      <c r="H382" s="74">
        <v>0.21948599048169826</v>
      </c>
      <c r="I382" s="74">
        <v>6.4479331914961344E-2</v>
      </c>
      <c r="J382" s="74">
        <v>0</v>
      </c>
      <c r="K382" s="74">
        <v>4.1105375134630383E-2</v>
      </c>
      <c r="L382" s="74">
        <v>0</v>
      </c>
      <c r="M382" s="74">
        <v>0.62874113296441514</v>
      </c>
      <c r="N382" s="74">
        <v>0.62874113296441514</v>
      </c>
      <c r="O382" s="74">
        <v>6</v>
      </c>
      <c r="P382" s="74"/>
    </row>
    <row r="383" spans="1:16" s="75" customFormat="1">
      <c r="A383" s="75" t="s">
        <v>38</v>
      </c>
      <c r="B383" s="75">
        <v>2</v>
      </c>
      <c r="O383" s="75">
        <f>SUM(B383:N383)</f>
        <v>2</v>
      </c>
    </row>
    <row r="384" spans="1:16" s="75" customFormat="1">
      <c r="A384" s="75" t="s">
        <v>38</v>
      </c>
      <c r="C384" s="75">
        <v>1</v>
      </c>
      <c r="D384" s="75">
        <v>1</v>
      </c>
      <c r="E384" s="75">
        <v>1</v>
      </c>
      <c r="M384" s="75">
        <v>1</v>
      </c>
      <c r="O384" s="75">
        <f>SUM(B384:N384)</f>
        <v>4</v>
      </c>
    </row>
    <row r="385" spans="1:16" s="75" customFormat="1">
      <c r="A385" s="20" t="s">
        <v>125</v>
      </c>
      <c r="B385" s="75">
        <f t="shared" ref="B385:C385" si="41">SUM(B383:B384)</f>
        <v>2</v>
      </c>
      <c r="C385" s="75">
        <f t="shared" si="41"/>
        <v>1</v>
      </c>
      <c r="D385" s="75">
        <f>SUM(D383:D384)</f>
        <v>1</v>
      </c>
      <c r="E385" s="75">
        <f t="shared" ref="E385" si="42">SUM(E383:E384)</f>
        <v>1</v>
      </c>
      <c r="M385" s="75">
        <f>SUM(M383:M384)</f>
        <v>1</v>
      </c>
      <c r="O385" s="75">
        <f>SUM(B385:N385)</f>
        <v>6</v>
      </c>
    </row>
    <row r="387" spans="1:16">
      <c r="A387" s="16"/>
      <c r="B387" s="16" t="s">
        <v>30</v>
      </c>
      <c r="C387" s="16" t="s">
        <v>4</v>
      </c>
      <c r="D387" s="16" t="s">
        <v>31</v>
      </c>
      <c r="E387" s="16" t="s">
        <v>6</v>
      </c>
      <c r="F387" s="16" t="s">
        <v>32</v>
      </c>
      <c r="G387" s="16" t="s">
        <v>33</v>
      </c>
      <c r="H387" s="16" t="s">
        <v>34</v>
      </c>
      <c r="I387" s="16" t="s">
        <v>10</v>
      </c>
      <c r="J387" s="16" t="s">
        <v>35</v>
      </c>
      <c r="K387" s="16" t="s">
        <v>36</v>
      </c>
      <c r="L387" s="16" t="s">
        <v>37</v>
      </c>
      <c r="M387" s="64" t="s">
        <v>153</v>
      </c>
      <c r="N387" s="16" t="s">
        <v>123</v>
      </c>
      <c r="O387" s="16"/>
    </row>
    <row r="388" spans="1:16">
      <c r="A388" s="16" t="s">
        <v>87</v>
      </c>
      <c r="B388" s="16">
        <v>141447</v>
      </c>
      <c r="C388" s="16">
        <v>49665</v>
      </c>
      <c r="D388" s="16">
        <v>77262</v>
      </c>
      <c r="E388" s="16">
        <v>88626</v>
      </c>
      <c r="F388" s="16">
        <v>79711</v>
      </c>
      <c r="G388" s="16">
        <v>6411</v>
      </c>
      <c r="H388" s="16">
        <v>81705</v>
      </c>
      <c r="I388" s="16">
        <v>28525</v>
      </c>
      <c r="J388" s="16"/>
      <c r="K388" s="16">
        <v>4355</v>
      </c>
      <c r="L388" s="16"/>
      <c r="M388" s="16" t="s">
        <v>154</v>
      </c>
      <c r="N388" s="16">
        <v>71227</v>
      </c>
      <c r="O388" s="16">
        <f>SUM(B388:N388)</f>
        <v>628934</v>
      </c>
    </row>
    <row r="389" spans="1:16">
      <c r="A389" s="16" t="s">
        <v>122</v>
      </c>
      <c r="B389" s="74">
        <v>0.22489959200806445</v>
      </c>
      <c r="C389" s="74">
        <v>7.8966950427230842E-2</v>
      </c>
      <c r="D389" s="74">
        <v>0.12284595839945051</v>
      </c>
      <c r="E389" s="74">
        <v>0.14091462697198753</v>
      </c>
      <c r="F389" s="74">
        <v>0.12673984869636559</v>
      </c>
      <c r="G389" s="74">
        <v>1.0193438421201588E-2</v>
      </c>
      <c r="H389" s="74">
        <v>0.12991029265391918</v>
      </c>
      <c r="I389" s="74">
        <v>4.535452050612624E-2</v>
      </c>
      <c r="J389" s="74">
        <v>0</v>
      </c>
      <c r="K389" s="74">
        <v>6.9244149624602897E-3</v>
      </c>
      <c r="L389" s="74">
        <v>0</v>
      </c>
      <c r="M389" s="74">
        <v>0.11325035695319381</v>
      </c>
      <c r="N389" s="74">
        <v>0.11325035695319381</v>
      </c>
      <c r="O389" s="74">
        <v>1</v>
      </c>
    </row>
    <row r="390" spans="1:16">
      <c r="A390" s="16" t="s">
        <v>38</v>
      </c>
      <c r="B390" s="74">
        <v>1.1244979600403222</v>
      </c>
      <c r="C390" s="74">
        <v>0.39483475213615421</v>
      </c>
      <c r="D390" s="74">
        <v>0.61422979199725258</v>
      </c>
      <c r="E390" s="74">
        <v>0.70457313485993767</v>
      </c>
      <c r="F390" s="74">
        <v>0.63369924348182793</v>
      </c>
      <c r="G390" s="74">
        <v>5.096719210600794E-2</v>
      </c>
      <c r="H390" s="74">
        <v>0.6495514632695959</v>
      </c>
      <c r="I390" s="74">
        <v>0.2267726025306312</v>
      </c>
      <c r="J390" s="74">
        <v>0</v>
      </c>
      <c r="K390" s="74">
        <v>3.4622074812301451E-2</v>
      </c>
      <c r="L390" s="74">
        <v>0</v>
      </c>
      <c r="M390" s="74">
        <v>0.56625178476596905</v>
      </c>
      <c r="N390" s="74">
        <v>0.56625178476596905</v>
      </c>
      <c r="O390" s="74">
        <v>5</v>
      </c>
      <c r="P390" s="74"/>
    </row>
    <row r="391" spans="1:16" s="75" customFormat="1">
      <c r="A391" s="75" t="s">
        <v>38</v>
      </c>
      <c r="B391" s="75">
        <v>1</v>
      </c>
      <c r="O391" s="75">
        <f>SUM(B391:N391)</f>
        <v>1</v>
      </c>
    </row>
    <row r="392" spans="1:16" s="75" customFormat="1">
      <c r="A392" s="75" t="s">
        <v>38</v>
      </c>
      <c r="D392" s="75">
        <v>1</v>
      </c>
      <c r="E392" s="75">
        <v>1</v>
      </c>
      <c r="F392" s="75">
        <v>1</v>
      </c>
      <c r="H392" s="75">
        <v>1</v>
      </c>
      <c r="O392" s="75">
        <f>SUM(B392:N392)</f>
        <v>4</v>
      </c>
    </row>
    <row r="393" spans="1:16" s="75" customFormat="1">
      <c r="A393" s="20" t="s">
        <v>125</v>
      </c>
      <c r="B393" s="75">
        <f t="shared" ref="B393" si="43">SUM(B391:B392)</f>
        <v>1</v>
      </c>
      <c r="D393" s="75">
        <f>SUM(D391:D392)</f>
        <v>1</v>
      </c>
      <c r="E393" s="75">
        <f t="shared" ref="E393" si="44">SUM(E391:E392)</f>
        <v>1</v>
      </c>
      <c r="F393" s="75">
        <f>SUM(F391:F392)</f>
        <v>1</v>
      </c>
      <c r="H393" s="75">
        <f>SUM(H391:H392)</f>
        <v>1</v>
      </c>
      <c r="O393" s="75">
        <f>SUM(B393:N393)</f>
        <v>5</v>
      </c>
    </row>
    <row r="395" spans="1:16">
      <c r="A395" s="16"/>
      <c r="B395" s="74"/>
      <c r="C395" s="74"/>
      <c r="D395" s="74"/>
      <c r="E395" s="74"/>
      <c r="F395" s="74"/>
      <c r="G395" s="74"/>
      <c r="H395" s="74"/>
      <c r="I395" s="74"/>
      <c r="J395" s="74"/>
      <c r="K395" s="74"/>
      <c r="L395" s="74"/>
      <c r="M395" s="74"/>
      <c r="N395" s="74"/>
      <c r="O395" s="74"/>
    </row>
    <row r="396" spans="1:16">
      <c r="A396" s="16"/>
      <c r="B396" s="16" t="s">
        <v>30</v>
      </c>
      <c r="C396" s="16" t="s">
        <v>4</v>
      </c>
      <c r="D396" s="16" t="s">
        <v>31</v>
      </c>
      <c r="E396" s="16" t="s">
        <v>6</v>
      </c>
      <c r="F396" s="16" t="s">
        <v>32</v>
      </c>
      <c r="G396" s="16" t="s">
        <v>33</v>
      </c>
      <c r="H396" s="16" t="s">
        <v>34</v>
      </c>
      <c r="I396" s="16" t="s">
        <v>10</v>
      </c>
      <c r="J396" s="16" t="s">
        <v>35</v>
      </c>
      <c r="K396" s="16" t="s">
        <v>36</v>
      </c>
      <c r="L396" s="16" t="s">
        <v>37</v>
      </c>
      <c r="M396" s="16" t="s">
        <v>123</v>
      </c>
      <c r="N396" s="74"/>
      <c r="O396" s="74"/>
    </row>
    <row r="397" spans="1:16">
      <c r="A397" t="s">
        <v>17</v>
      </c>
      <c r="B397" s="4">
        <v>6</v>
      </c>
      <c r="C397" s="4">
        <v>5</v>
      </c>
      <c r="D397" s="4">
        <v>2</v>
      </c>
      <c r="E397" s="4">
        <v>3</v>
      </c>
      <c r="F397" s="4">
        <v>2</v>
      </c>
      <c r="H397" s="4">
        <v>1</v>
      </c>
      <c r="L397" s="4">
        <v>1</v>
      </c>
      <c r="N397" s="4">
        <f t="shared" ref="N397:N444" si="45">SUM(B397:M397)</f>
        <v>20</v>
      </c>
      <c r="P397" s="4"/>
    </row>
    <row r="398" spans="1:16">
      <c r="A398" t="s">
        <v>42</v>
      </c>
      <c r="B398" s="4">
        <v>2</v>
      </c>
      <c r="C398" s="4">
        <v>1</v>
      </c>
      <c r="D398" s="4">
        <v>1</v>
      </c>
      <c r="E398" s="4">
        <v>1</v>
      </c>
      <c r="N398" s="4">
        <f t="shared" si="45"/>
        <v>5</v>
      </c>
      <c r="P398" s="4"/>
    </row>
    <row r="399" spans="1:16">
      <c r="A399" t="s">
        <v>43</v>
      </c>
      <c r="B399" s="4">
        <v>2</v>
      </c>
      <c r="C399" s="4">
        <v>1</v>
      </c>
      <c r="F399" s="4">
        <v>1</v>
      </c>
      <c r="I399" s="4">
        <v>1</v>
      </c>
      <c r="N399" s="4">
        <f t="shared" si="45"/>
        <v>5</v>
      </c>
      <c r="P399" s="4"/>
    </row>
    <row r="400" spans="1:16">
      <c r="A400" t="s">
        <v>44</v>
      </c>
      <c r="B400" s="4">
        <v>3</v>
      </c>
      <c r="C400" s="4">
        <v>2</v>
      </c>
      <c r="D400" s="4">
        <v>1</v>
      </c>
      <c r="E400" s="4">
        <v>1</v>
      </c>
      <c r="F400" s="4">
        <v>1</v>
      </c>
      <c r="N400" s="4">
        <f t="shared" si="45"/>
        <v>8</v>
      </c>
      <c r="P400" s="4"/>
    </row>
    <row r="401" spans="1:16">
      <c r="A401" t="s">
        <v>45</v>
      </c>
      <c r="B401" s="4">
        <v>2</v>
      </c>
      <c r="C401" s="4">
        <v>1</v>
      </c>
      <c r="D401" s="4">
        <v>1</v>
      </c>
      <c r="N401" s="4">
        <f t="shared" si="45"/>
        <v>4</v>
      </c>
      <c r="P401" s="4"/>
    </row>
    <row r="402" spans="1:16">
      <c r="A402" t="s">
        <v>46</v>
      </c>
      <c r="B402" s="4">
        <v>1</v>
      </c>
      <c r="C402" s="4">
        <v>1</v>
      </c>
      <c r="E402" s="4">
        <v>1</v>
      </c>
      <c r="M402" s="4">
        <v>1</v>
      </c>
      <c r="N402" s="4">
        <f t="shared" si="45"/>
        <v>4</v>
      </c>
      <c r="P402" s="4"/>
    </row>
    <row r="403" spans="1:16">
      <c r="A403" t="s">
        <v>47</v>
      </c>
      <c r="B403" s="4">
        <v>2</v>
      </c>
      <c r="C403" s="4">
        <v>2</v>
      </c>
      <c r="D403" s="4">
        <v>1</v>
      </c>
      <c r="E403" s="4">
        <v>1</v>
      </c>
      <c r="F403" s="4">
        <v>1</v>
      </c>
      <c r="N403" s="4">
        <f t="shared" si="45"/>
        <v>7</v>
      </c>
      <c r="P403" s="4"/>
    </row>
    <row r="404" spans="1:16">
      <c r="A404" t="s">
        <v>49</v>
      </c>
      <c r="B404" s="4">
        <v>4</v>
      </c>
      <c r="C404" s="4">
        <v>2</v>
      </c>
      <c r="D404" s="4">
        <v>1</v>
      </c>
      <c r="E404" s="4">
        <v>2</v>
      </c>
      <c r="F404" s="4">
        <v>1</v>
      </c>
      <c r="M404" s="4">
        <v>1</v>
      </c>
      <c r="N404" s="4">
        <f t="shared" si="45"/>
        <v>11</v>
      </c>
      <c r="P404" s="4"/>
    </row>
    <row r="405" spans="1:16">
      <c r="A405" t="s">
        <v>50</v>
      </c>
      <c r="B405" s="4">
        <v>3</v>
      </c>
      <c r="C405" s="4">
        <v>1</v>
      </c>
      <c r="D405" s="4">
        <v>1</v>
      </c>
      <c r="E405" s="4">
        <v>1</v>
      </c>
      <c r="F405" s="4">
        <v>1</v>
      </c>
      <c r="N405" s="4">
        <f t="shared" si="45"/>
        <v>7</v>
      </c>
      <c r="P405" s="4"/>
    </row>
    <row r="406" spans="1:16">
      <c r="A406" t="s">
        <v>51</v>
      </c>
      <c r="B406" s="4">
        <v>3</v>
      </c>
      <c r="C406" s="4">
        <v>1</v>
      </c>
      <c r="D406" s="4">
        <v>1</v>
      </c>
      <c r="E406" s="4">
        <v>1</v>
      </c>
      <c r="F406" s="4">
        <v>1</v>
      </c>
      <c r="N406" s="4">
        <f t="shared" si="45"/>
        <v>7</v>
      </c>
      <c r="P406" s="4"/>
    </row>
    <row r="407" spans="1:16">
      <c r="A407" t="s">
        <v>52</v>
      </c>
      <c r="B407" s="4">
        <v>8</v>
      </c>
      <c r="C407" s="4">
        <v>5</v>
      </c>
      <c r="D407" s="4">
        <v>4</v>
      </c>
      <c r="E407" s="4">
        <v>4</v>
      </c>
      <c r="F407" s="4">
        <v>3</v>
      </c>
      <c r="G407" s="4">
        <v>1</v>
      </c>
      <c r="I407" s="4">
        <v>1</v>
      </c>
      <c r="M407" s="4">
        <v>1</v>
      </c>
      <c r="N407" s="4">
        <f t="shared" si="45"/>
        <v>27</v>
      </c>
      <c r="P407" s="4"/>
    </row>
    <row r="408" spans="1:16">
      <c r="A408" t="s">
        <v>53</v>
      </c>
      <c r="B408" s="4">
        <v>8</v>
      </c>
      <c r="C408" s="4">
        <v>4</v>
      </c>
      <c r="D408" s="4">
        <v>3</v>
      </c>
      <c r="E408" s="4">
        <v>3</v>
      </c>
      <c r="F408" s="4">
        <v>3</v>
      </c>
      <c r="G408" s="4">
        <v>1</v>
      </c>
      <c r="I408" s="4">
        <v>1</v>
      </c>
      <c r="N408" s="4">
        <f t="shared" si="45"/>
        <v>23</v>
      </c>
      <c r="P408" s="4"/>
    </row>
    <row r="409" spans="1:16">
      <c r="A409" t="s">
        <v>54</v>
      </c>
      <c r="B409" s="4">
        <v>11</v>
      </c>
      <c r="C409" s="4">
        <v>5</v>
      </c>
      <c r="D409" s="4">
        <v>5</v>
      </c>
      <c r="E409" s="4">
        <v>4</v>
      </c>
      <c r="F409" s="4">
        <v>5</v>
      </c>
      <c r="G409" s="4">
        <v>1</v>
      </c>
      <c r="I409" s="4">
        <v>1</v>
      </c>
      <c r="M409" s="4">
        <v>1</v>
      </c>
      <c r="N409" s="4">
        <f t="shared" si="45"/>
        <v>33</v>
      </c>
      <c r="P409" s="4"/>
    </row>
    <row r="410" spans="1:16">
      <c r="A410" t="s">
        <v>55</v>
      </c>
      <c r="B410" s="4">
        <v>1</v>
      </c>
      <c r="C410" s="4">
        <v>1</v>
      </c>
      <c r="M410" s="4">
        <v>1</v>
      </c>
      <c r="N410" s="4">
        <f t="shared" si="45"/>
        <v>3</v>
      </c>
      <c r="P410" s="4"/>
    </row>
    <row r="411" spans="1:16">
      <c r="A411" t="s">
        <v>21</v>
      </c>
      <c r="B411" s="4">
        <v>16</v>
      </c>
      <c r="C411" s="4">
        <v>8</v>
      </c>
      <c r="D411" s="4">
        <v>7</v>
      </c>
      <c r="E411" s="4">
        <v>6</v>
      </c>
      <c r="F411" s="4">
        <v>8</v>
      </c>
      <c r="G411" s="4">
        <v>2</v>
      </c>
      <c r="H411" s="4">
        <v>1</v>
      </c>
      <c r="I411" s="4">
        <v>1</v>
      </c>
      <c r="N411" s="4">
        <f t="shared" si="45"/>
        <v>49</v>
      </c>
      <c r="P411" s="4"/>
    </row>
    <row r="412" spans="1:16">
      <c r="A412" t="s">
        <v>56</v>
      </c>
      <c r="B412" s="4">
        <v>3</v>
      </c>
      <c r="C412" s="4">
        <v>2</v>
      </c>
      <c r="D412" s="4">
        <v>1</v>
      </c>
      <c r="E412" s="4">
        <v>1</v>
      </c>
      <c r="F412" s="4">
        <v>1</v>
      </c>
      <c r="G412" s="4">
        <v>0</v>
      </c>
      <c r="H412" s="4">
        <v>0</v>
      </c>
      <c r="I412" s="4">
        <v>0</v>
      </c>
      <c r="N412" s="4">
        <f t="shared" si="45"/>
        <v>8</v>
      </c>
      <c r="P412" s="4"/>
    </row>
    <row r="413" spans="1:16">
      <c r="A413" t="s">
        <v>57</v>
      </c>
      <c r="B413" s="4">
        <v>2</v>
      </c>
      <c r="C413" s="4">
        <v>1</v>
      </c>
      <c r="D413" s="4">
        <v>1</v>
      </c>
      <c r="N413" s="4">
        <f t="shared" si="45"/>
        <v>4</v>
      </c>
      <c r="P413" s="4"/>
    </row>
    <row r="414" spans="1:16">
      <c r="A414" t="s">
        <v>58</v>
      </c>
      <c r="B414" s="4">
        <v>2</v>
      </c>
      <c r="C414" s="4">
        <v>1</v>
      </c>
      <c r="D414" s="4">
        <v>1</v>
      </c>
      <c r="N414" s="4">
        <f t="shared" si="45"/>
        <v>4</v>
      </c>
      <c r="P414" s="4"/>
    </row>
    <row r="415" spans="1:16">
      <c r="A415" t="s">
        <v>59</v>
      </c>
      <c r="B415" s="4">
        <v>1</v>
      </c>
      <c r="C415" s="4">
        <v>1</v>
      </c>
      <c r="D415" s="4">
        <v>1</v>
      </c>
      <c r="N415" s="4">
        <f t="shared" si="45"/>
        <v>3</v>
      </c>
      <c r="P415" s="4"/>
    </row>
    <row r="416" spans="1:16">
      <c r="A416" t="s">
        <v>60</v>
      </c>
      <c r="B416" s="4">
        <v>2</v>
      </c>
      <c r="C416" s="4">
        <v>2</v>
      </c>
      <c r="D416" s="4">
        <v>2</v>
      </c>
      <c r="E416" s="4">
        <v>1</v>
      </c>
      <c r="F416" s="4">
        <v>1</v>
      </c>
      <c r="N416" s="4">
        <f t="shared" si="45"/>
        <v>8</v>
      </c>
      <c r="P416" s="4"/>
    </row>
    <row r="417" spans="1:16">
      <c r="A417" t="s">
        <v>61</v>
      </c>
      <c r="B417" s="4">
        <v>3</v>
      </c>
      <c r="C417" s="4">
        <v>1</v>
      </c>
      <c r="D417" s="4">
        <v>1</v>
      </c>
      <c r="E417" s="4">
        <v>1</v>
      </c>
      <c r="F417" s="4">
        <v>1</v>
      </c>
      <c r="N417" s="4">
        <f t="shared" si="45"/>
        <v>7</v>
      </c>
      <c r="P417" s="4"/>
    </row>
    <row r="418" spans="1:16">
      <c r="A418" t="s">
        <v>62</v>
      </c>
      <c r="B418" s="4">
        <v>5</v>
      </c>
      <c r="C418" s="4">
        <v>3</v>
      </c>
      <c r="D418" s="4">
        <v>2</v>
      </c>
      <c r="E418" s="4">
        <v>2</v>
      </c>
      <c r="F418" s="4">
        <v>2</v>
      </c>
      <c r="N418" s="4">
        <f t="shared" si="45"/>
        <v>14</v>
      </c>
      <c r="P418" s="4"/>
    </row>
    <row r="419" spans="1:16">
      <c r="A419" t="s">
        <v>63</v>
      </c>
      <c r="B419" s="4">
        <v>9</v>
      </c>
      <c r="C419" s="4">
        <v>6</v>
      </c>
      <c r="D419" s="4">
        <v>4</v>
      </c>
      <c r="E419" s="4">
        <v>3</v>
      </c>
      <c r="F419" s="4">
        <v>3</v>
      </c>
      <c r="G419" s="4">
        <v>1</v>
      </c>
      <c r="H419" s="4">
        <v>1</v>
      </c>
      <c r="N419" s="4">
        <f t="shared" si="45"/>
        <v>27</v>
      </c>
      <c r="P419" s="4"/>
    </row>
    <row r="420" spans="1:16">
      <c r="A420" t="s">
        <v>64</v>
      </c>
      <c r="B420" s="4">
        <v>2</v>
      </c>
      <c r="C420" s="4">
        <v>2</v>
      </c>
      <c r="D420" s="4">
        <v>1</v>
      </c>
      <c r="E420" s="4">
        <v>1</v>
      </c>
      <c r="F420" s="4">
        <v>1</v>
      </c>
      <c r="N420" s="4">
        <f t="shared" si="45"/>
        <v>7</v>
      </c>
      <c r="P420" s="4"/>
    </row>
    <row r="421" spans="1:16">
      <c r="A421" t="s">
        <v>65</v>
      </c>
      <c r="B421" s="4">
        <v>2</v>
      </c>
      <c r="C421" s="4">
        <v>1</v>
      </c>
      <c r="D421" s="4">
        <v>1</v>
      </c>
      <c r="F421" s="4">
        <v>1</v>
      </c>
      <c r="N421" s="4">
        <f t="shared" si="45"/>
        <v>5</v>
      </c>
      <c r="P421" s="4"/>
    </row>
    <row r="422" spans="1:16">
      <c r="A422" t="s">
        <v>66</v>
      </c>
      <c r="B422" s="4">
        <v>3</v>
      </c>
      <c r="C422" s="4">
        <v>2</v>
      </c>
      <c r="D422" s="4">
        <v>2</v>
      </c>
      <c r="E422" s="4">
        <v>1</v>
      </c>
      <c r="F422" s="4">
        <v>2</v>
      </c>
      <c r="N422" s="4">
        <f t="shared" si="45"/>
        <v>10</v>
      </c>
      <c r="P422" s="4"/>
    </row>
    <row r="423" spans="1:16">
      <c r="A423" t="s">
        <v>67</v>
      </c>
      <c r="B423" s="4">
        <v>8</v>
      </c>
      <c r="C423" s="4">
        <v>3</v>
      </c>
      <c r="D423" s="4">
        <v>10</v>
      </c>
      <c r="E423" s="4">
        <v>5</v>
      </c>
      <c r="F423" s="4">
        <v>4</v>
      </c>
      <c r="G423" s="4">
        <v>1</v>
      </c>
      <c r="H423" s="4">
        <v>1</v>
      </c>
      <c r="N423" s="4">
        <f t="shared" si="45"/>
        <v>32</v>
      </c>
      <c r="P423" s="4"/>
    </row>
    <row r="424" spans="1:16">
      <c r="A424" t="s">
        <v>68</v>
      </c>
      <c r="B424" s="4">
        <v>6</v>
      </c>
      <c r="C424" s="4">
        <v>3</v>
      </c>
      <c r="D424" s="4">
        <v>5</v>
      </c>
      <c r="E424" s="4">
        <v>3</v>
      </c>
      <c r="F424" s="4">
        <v>2</v>
      </c>
      <c r="M424" s="4">
        <v>1</v>
      </c>
      <c r="N424" s="4">
        <f t="shared" si="45"/>
        <v>20</v>
      </c>
      <c r="P424" s="4"/>
    </row>
    <row r="425" spans="1:16">
      <c r="A425" t="s">
        <v>69</v>
      </c>
      <c r="B425" s="4">
        <v>2</v>
      </c>
      <c r="C425" s="4">
        <v>1</v>
      </c>
      <c r="D425" s="4">
        <v>1</v>
      </c>
      <c r="E425" s="4">
        <v>1</v>
      </c>
      <c r="N425" s="4">
        <f t="shared" si="45"/>
        <v>5</v>
      </c>
      <c r="P425" s="4"/>
    </row>
    <row r="426" spans="1:16">
      <c r="A426" t="s">
        <v>70</v>
      </c>
      <c r="B426" s="4">
        <v>1</v>
      </c>
      <c r="D426" s="4">
        <v>1</v>
      </c>
      <c r="E426" s="4">
        <v>1</v>
      </c>
      <c r="N426" s="4">
        <f t="shared" si="45"/>
        <v>3</v>
      </c>
      <c r="P426" s="4"/>
    </row>
    <row r="427" spans="1:16">
      <c r="A427" t="s">
        <v>71</v>
      </c>
      <c r="B427" s="4">
        <v>1</v>
      </c>
      <c r="C427" s="4">
        <v>1</v>
      </c>
      <c r="N427" s="4">
        <f t="shared" si="45"/>
        <v>2</v>
      </c>
      <c r="P427" s="4"/>
    </row>
    <row r="428" spans="1:16">
      <c r="A428" t="s">
        <v>72</v>
      </c>
      <c r="B428" s="4">
        <v>1</v>
      </c>
      <c r="C428" s="4">
        <v>1</v>
      </c>
      <c r="E428" s="4">
        <v>1</v>
      </c>
      <c r="N428" s="4">
        <f t="shared" si="45"/>
        <v>3</v>
      </c>
      <c r="P428" s="4"/>
    </row>
    <row r="429" spans="1:16">
      <c r="A429" t="s">
        <v>73</v>
      </c>
      <c r="B429" s="4">
        <v>2</v>
      </c>
      <c r="C429" s="4">
        <v>1</v>
      </c>
      <c r="D429" s="4">
        <v>1</v>
      </c>
      <c r="E429" s="4">
        <v>1</v>
      </c>
      <c r="F429" s="4">
        <v>1</v>
      </c>
      <c r="G429" s="4">
        <v>1</v>
      </c>
      <c r="N429" s="4">
        <f t="shared" si="45"/>
        <v>7</v>
      </c>
      <c r="P429" s="4"/>
    </row>
    <row r="430" spans="1:16">
      <c r="A430" t="s">
        <v>74</v>
      </c>
      <c r="B430" s="4">
        <v>3</v>
      </c>
      <c r="C430" s="4">
        <v>2</v>
      </c>
      <c r="D430" s="4">
        <v>1</v>
      </c>
      <c r="E430" s="4">
        <v>2</v>
      </c>
      <c r="F430" s="4">
        <v>1</v>
      </c>
      <c r="M430" s="4">
        <v>1</v>
      </c>
      <c r="N430" s="4">
        <f t="shared" si="45"/>
        <v>10</v>
      </c>
      <c r="P430" s="4"/>
    </row>
    <row r="431" spans="1:16">
      <c r="A431" t="s">
        <v>75</v>
      </c>
      <c r="B431" s="4">
        <v>2</v>
      </c>
      <c r="C431" s="4">
        <v>1</v>
      </c>
      <c r="D431" s="4">
        <v>1</v>
      </c>
      <c r="E431" s="4">
        <v>1</v>
      </c>
      <c r="N431" s="4">
        <f t="shared" si="45"/>
        <v>5</v>
      </c>
      <c r="P431" s="4"/>
    </row>
    <row r="432" spans="1:16">
      <c r="A432" t="s">
        <v>76</v>
      </c>
      <c r="B432" s="4">
        <v>1</v>
      </c>
      <c r="C432" s="4">
        <v>1</v>
      </c>
      <c r="E432" s="4">
        <v>1</v>
      </c>
      <c r="N432" s="4">
        <f t="shared" si="45"/>
        <v>3</v>
      </c>
      <c r="P432" s="4"/>
    </row>
    <row r="433" spans="1:34">
      <c r="A433" t="s">
        <v>77</v>
      </c>
      <c r="B433" s="4">
        <v>2</v>
      </c>
      <c r="C433" s="4">
        <v>1</v>
      </c>
      <c r="E433" s="4">
        <v>1</v>
      </c>
      <c r="N433" s="4">
        <f t="shared" si="45"/>
        <v>4</v>
      </c>
      <c r="P433" s="4"/>
    </row>
    <row r="434" spans="1:34">
      <c r="A434" t="s">
        <v>78</v>
      </c>
      <c r="B434" s="4">
        <v>2</v>
      </c>
      <c r="C434" s="4">
        <v>1</v>
      </c>
      <c r="D434" s="4">
        <v>1</v>
      </c>
      <c r="E434" s="4">
        <v>1</v>
      </c>
      <c r="N434" s="4">
        <f t="shared" si="45"/>
        <v>5</v>
      </c>
      <c r="P434" s="4"/>
    </row>
    <row r="435" spans="1:34">
      <c r="A435" t="s">
        <v>79</v>
      </c>
      <c r="B435" s="4">
        <v>1</v>
      </c>
      <c r="C435" s="4">
        <v>1</v>
      </c>
      <c r="F435" s="4">
        <v>1</v>
      </c>
      <c r="N435" s="4">
        <f t="shared" si="45"/>
        <v>3</v>
      </c>
      <c r="P435" s="4"/>
    </row>
    <row r="436" spans="1:34">
      <c r="A436" t="s">
        <v>80</v>
      </c>
      <c r="B436" s="4">
        <v>6</v>
      </c>
      <c r="C436" s="4">
        <v>3</v>
      </c>
      <c r="D436" s="4">
        <v>2</v>
      </c>
      <c r="E436" s="4">
        <v>4</v>
      </c>
      <c r="F436" s="4">
        <v>2</v>
      </c>
      <c r="H436" s="4">
        <v>1</v>
      </c>
      <c r="M436" s="4">
        <v>1</v>
      </c>
      <c r="N436" s="4">
        <f t="shared" si="45"/>
        <v>19</v>
      </c>
      <c r="P436" s="4"/>
    </row>
    <row r="437" spans="1:34">
      <c r="A437" t="s">
        <v>81</v>
      </c>
      <c r="B437" s="4">
        <v>1</v>
      </c>
      <c r="C437" s="4">
        <v>1</v>
      </c>
      <c r="E437" s="4">
        <v>1</v>
      </c>
      <c r="N437" s="4">
        <f t="shared" si="45"/>
        <v>3</v>
      </c>
      <c r="P437" s="4"/>
    </row>
    <row r="438" spans="1:34">
      <c r="A438" t="s">
        <v>82</v>
      </c>
      <c r="B438" s="4">
        <v>2</v>
      </c>
      <c r="C438" s="4">
        <v>1</v>
      </c>
      <c r="D438" s="4">
        <v>1</v>
      </c>
      <c r="E438" s="4">
        <v>1</v>
      </c>
      <c r="N438" s="4">
        <f t="shared" si="45"/>
        <v>5</v>
      </c>
      <c r="P438" s="4"/>
    </row>
    <row r="439" spans="1:34">
      <c r="A439" t="s">
        <v>83</v>
      </c>
      <c r="B439" s="4">
        <v>3</v>
      </c>
      <c r="C439" s="4">
        <v>1</v>
      </c>
      <c r="D439" s="4">
        <v>1</v>
      </c>
      <c r="E439" s="4">
        <v>1</v>
      </c>
      <c r="F439" s="4">
        <v>1</v>
      </c>
      <c r="N439" s="4">
        <f t="shared" si="45"/>
        <v>7</v>
      </c>
      <c r="P439" s="4"/>
    </row>
    <row r="440" spans="1:34">
      <c r="A440" t="s">
        <v>84</v>
      </c>
      <c r="B440" s="4">
        <v>1</v>
      </c>
      <c r="C440" s="4">
        <v>1</v>
      </c>
      <c r="E440" s="4">
        <v>1</v>
      </c>
      <c r="H440" s="4">
        <v>1</v>
      </c>
      <c r="N440" s="4">
        <f t="shared" si="45"/>
        <v>4</v>
      </c>
      <c r="P440" s="4"/>
    </row>
    <row r="441" spans="1:34">
      <c r="A441" t="s">
        <v>85</v>
      </c>
      <c r="B441" s="4">
        <v>2</v>
      </c>
      <c r="C441" s="4">
        <v>1</v>
      </c>
      <c r="E441" s="4">
        <v>1</v>
      </c>
      <c r="N441" s="4">
        <f t="shared" si="45"/>
        <v>4</v>
      </c>
      <c r="P441" s="4"/>
    </row>
    <row r="442" spans="1:34">
      <c r="A442" t="s">
        <v>86</v>
      </c>
      <c r="B442" s="4">
        <v>2</v>
      </c>
      <c r="C442" s="4">
        <v>1</v>
      </c>
      <c r="D442" s="4">
        <v>1</v>
      </c>
      <c r="E442" s="4">
        <v>1</v>
      </c>
      <c r="M442" s="4">
        <v>1</v>
      </c>
      <c r="N442" s="4">
        <f t="shared" si="45"/>
        <v>6</v>
      </c>
      <c r="P442" s="4"/>
    </row>
    <row r="443" spans="1:34">
      <c r="A443" t="s">
        <v>87</v>
      </c>
      <c r="B443" s="4">
        <v>1</v>
      </c>
      <c r="D443" s="4">
        <v>1</v>
      </c>
      <c r="E443" s="4">
        <v>1</v>
      </c>
      <c r="F443" s="4">
        <v>1</v>
      </c>
      <c r="H443" s="4">
        <v>1</v>
      </c>
      <c r="N443" s="4">
        <f t="shared" si="45"/>
        <v>5</v>
      </c>
      <c r="P443" s="4"/>
    </row>
    <row r="444" spans="1:34">
      <c r="A444" s="4" t="s">
        <v>160</v>
      </c>
      <c r="B444" s="4">
        <f t="shared" ref="B444:I444" si="46">SUM(B397:B443)</f>
        <v>156</v>
      </c>
      <c r="C444" s="4">
        <f t="shared" si="46"/>
        <v>88</v>
      </c>
      <c r="D444" s="4">
        <f t="shared" si="46"/>
        <v>72</v>
      </c>
      <c r="E444" s="98">
        <f t="shared" si="46"/>
        <v>67</v>
      </c>
      <c r="F444" s="4">
        <f t="shared" si="46"/>
        <v>52</v>
      </c>
      <c r="G444" s="4">
        <f t="shared" si="46"/>
        <v>8</v>
      </c>
      <c r="H444" s="4">
        <f t="shared" si="46"/>
        <v>7</v>
      </c>
      <c r="I444" s="4">
        <f t="shared" si="46"/>
        <v>5</v>
      </c>
      <c r="L444" s="4">
        <f>SUM(L397:L443)</f>
        <v>1</v>
      </c>
      <c r="M444" s="4">
        <f>SUM(M397:M443)</f>
        <v>9</v>
      </c>
      <c r="N444" s="4">
        <f t="shared" si="45"/>
        <v>465</v>
      </c>
    </row>
    <row r="446" spans="1:34" s="2" customFormat="1">
      <c r="A446" s="3"/>
      <c r="B446" s="6" t="s">
        <v>3</v>
      </c>
      <c r="C446" s="6" t="s">
        <v>4</v>
      </c>
      <c r="D446" s="6" t="s">
        <v>5</v>
      </c>
      <c r="E446" s="6" t="s">
        <v>6</v>
      </c>
      <c r="F446" s="6" t="s">
        <v>7</v>
      </c>
      <c r="G446" s="6" t="s">
        <v>8</v>
      </c>
      <c r="H446" s="6" t="s">
        <v>9</v>
      </c>
      <c r="I446" s="6" t="s">
        <v>10</v>
      </c>
      <c r="J446" s="6" t="s">
        <v>11</v>
      </c>
      <c r="K446" s="6" t="s">
        <v>12</v>
      </c>
      <c r="L446" s="6" t="s">
        <v>13</v>
      </c>
      <c r="M446" s="16" t="s">
        <v>134</v>
      </c>
      <c r="N446" s="16" t="s">
        <v>136</v>
      </c>
      <c r="O446" s="16" t="s">
        <v>147</v>
      </c>
      <c r="P446" s="16" t="s">
        <v>128</v>
      </c>
      <c r="Q446" s="16" t="s">
        <v>138</v>
      </c>
      <c r="R446" s="16" t="s">
        <v>151</v>
      </c>
      <c r="S446" s="16" t="s">
        <v>120</v>
      </c>
      <c r="T446" s="16" t="s">
        <v>144</v>
      </c>
      <c r="U446" s="16" t="s">
        <v>153</v>
      </c>
      <c r="V446" s="16" t="s">
        <v>149</v>
      </c>
      <c r="W446" s="16" t="s">
        <v>132</v>
      </c>
      <c r="X446" s="16" t="s">
        <v>130</v>
      </c>
      <c r="Y446" s="16" t="s">
        <v>126</v>
      </c>
      <c r="Z446" s="16" t="s">
        <v>142</v>
      </c>
      <c r="AA446" s="16" t="s">
        <v>140</v>
      </c>
      <c r="AB446" s="16" t="s">
        <v>146</v>
      </c>
      <c r="AC446" s="3" t="s">
        <v>39</v>
      </c>
      <c r="AD446" s="6" t="s">
        <v>14</v>
      </c>
      <c r="AE446" s="1"/>
      <c r="AF446" s="1"/>
      <c r="AG446" s="1"/>
    </row>
    <row r="447" spans="1:34" s="2" customFormat="1">
      <c r="A447" s="5" t="s">
        <v>28</v>
      </c>
      <c r="B447" s="7">
        <v>17658916</v>
      </c>
      <c r="C447" s="7">
        <v>9775991</v>
      </c>
      <c r="D447" s="7">
        <v>8382699</v>
      </c>
      <c r="E447" s="7">
        <v>7314236</v>
      </c>
      <c r="F447" s="7">
        <v>6062962</v>
      </c>
      <c r="G447" s="7">
        <v>1414919</v>
      </c>
      <c r="H447" s="8">
        <v>1314441</v>
      </c>
      <c r="I447" s="8">
        <v>1028721</v>
      </c>
      <c r="J447" s="7">
        <v>16597</v>
      </c>
      <c r="K447" s="7">
        <v>260111</v>
      </c>
      <c r="L447" s="7">
        <v>104854</v>
      </c>
      <c r="M447" s="16" t="s">
        <v>135</v>
      </c>
      <c r="N447" s="16" t="s">
        <v>137</v>
      </c>
      <c r="O447" s="16" t="s">
        <v>148</v>
      </c>
      <c r="P447" s="16" t="s">
        <v>129</v>
      </c>
      <c r="Q447" s="16" t="s">
        <v>139</v>
      </c>
      <c r="R447" s="16" t="s">
        <v>152</v>
      </c>
      <c r="S447" s="16" t="s">
        <v>121</v>
      </c>
      <c r="T447" s="16" t="s">
        <v>145</v>
      </c>
      <c r="U447" s="16" t="s">
        <v>154</v>
      </c>
      <c r="V447" s="16" t="s">
        <v>150</v>
      </c>
      <c r="W447" s="16" t="s">
        <v>133</v>
      </c>
      <c r="X447" s="16" t="s">
        <v>131</v>
      </c>
      <c r="Y447" s="16" t="s">
        <v>127</v>
      </c>
      <c r="Z447" s="16" t="s">
        <v>143</v>
      </c>
      <c r="AA447" s="16" t="s">
        <v>141</v>
      </c>
      <c r="AB447" s="16" t="s">
        <v>145</v>
      </c>
      <c r="AC447" s="19">
        <v>1511242.152</v>
      </c>
      <c r="AD447" s="7">
        <v>54845689.152000003</v>
      </c>
      <c r="AE447" s="1"/>
      <c r="AF447" s="1"/>
      <c r="AG447" s="1"/>
    </row>
    <row r="448" spans="1:34" s="2" customFormat="1">
      <c r="A448" s="3" t="s">
        <v>122</v>
      </c>
      <c r="B448" s="9">
        <v>0.32197454846560258</v>
      </c>
      <c r="C448" s="9">
        <v>0.17824538539221743</v>
      </c>
      <c r="D448" s="9">
        <v>0.15284152919964389</v>
      </c>
      <c r="E448" s="97">
        <v>0.13336027157447577</v>
      </c>
      <c r="F448" s="9">
        <v>0.11054582582045845</v>
      </c>
      <c r="G448" s="9">
        <v>2.5798180711681395E-2</v>
      </c>
      <c r="H448" s="10">
        <v>2.3966167994664857E-2</v>
      </c>
      <c r="I448" s="10">
        <v>1.8756642790083104E-2</v>
      </c>
      <c r="J448" s="9">
        <v>3.0261266211830935E-4</v>
      </c>
      <c r="K448" s="9">
        <v>4.7425969847716791E-3</v>
      </c>
      <c r="L448" s="9">
        <v>1.9118002093000666E-3</v>
      </c>
      <c r="M448" s="76">
        <v>1.8348935268384754E-3</v>
      </c>
      <c r="N448" s="76">
        <v>1.6603492709814788E-3</v>
      </c>
      <c r="O448" s="76">
        <v>1.6365187745430482E-3</v>
      </c>
      <c r="P448" s="76">
        <v>1.6116672315854503E-3</v>
      </c>
      <c r="Q448" s="76">
        <v>1.5519360102141432E-3</v>
      </c>
      <c r="R448" s="76">
        <v>1.4404596098893047E-3</v>
      </c>
      <c r="S448" s="76">
        <v>1.4291733992577911E-3</v>
      </c>
      <c r="T448" s="76">
        <v>1.4158633285614986E-3</v>
      </c>
      <c r="U448" s="76">
        <v>1.2986800075134553E-3</v>
      </c>
      <c r="V448" s="76">
        <v>1.0887273170096094E-3</v>
      </c>
      <c r="W448" s="76">
        <v>9.9424404803948952E-4</v>
      </c>
      <c r="X448" s="76">
        <v>9.4131372580478134E-4</v>
      </c>
      <c r="Y448" s="76">
        <v>8.5552758522114295E-4</v>
      </c>
      <c r="Z448" s="76">
        <v>8.3328335748213372E-4</v>
      </c>
      <c r="AA448" s="76">
        <v>8.0412883276518622E-4</v>
      </c>
      <c r="AB448" s="76">
        <v>7.7789158381728917E-4</v>
      </c>
      <c r="AC448" s="77">
        <v>2.7554438194982385E-2</v>
      </c>
      <c r="AD448" s="9"/>
      <c r="AE448" s="9"/>
      <c r="AF448" s="1"/>
      <c r="AG448" s="1"/>
      <c r="AH448" s="1"/>
    </row>
    <row r="449" spans="1:34" s="22" customFormat="1">
      <c r="A449" s="20" t="s">
        <v>125</v>
      </c>
      <c r="B449" s="20">
        <v>150</v>
      </c>
      <c r="C449" s="20">
        <v>83</v>
      </c>
      <c r="D449" s="20">
        <v>71</v>
      </c>
      <c r="E449" s="101">
        <v>62</v>
      </c>
      <c r="F449" s="20">
        <v>52</v>
      </c>
      <c r="G449" s="20">
        <v>12</v>
      </c>
      <c r="H449" s="14">
        <v>11</v>
      </c>
      <c r="I449" s="14">
        <v>9</v>
      </c>
      <c r="J449" s="20"/>
      <c r="K449" s="20">
        <v>2</v>
      </c>
      <c r="L449" s="20">
        <v>1</v>
      </c>
      <c r="M449" s="20">
        <v>1</v>
      </c>
      <c r="N449" s="20">
        <v>1</v>
      </c>
      <c r="O449" s="20">
        <v>1</v>
      </c>
      <c r="P449" s="21">
        <v>1</v>
      </c>
      <c r="Q449" s="21">
        <v>1</v>
      </c>
      <c r="R449" s="21">
        <v>1</v>
      </c>
      <c r="S449" s="22">
        <v>1</v>
      </c>
      <c r="T449" s="22">
        <v>1</v>
      </c>
      <c r="U449" s="22">
        <v>1</v>
      </c>
      <c r="V449" s="22">
        <v>1</v>
      </c>
      <c r="W449" s="22">
        <v>1</v>
      </c>
      <c r="X449" s="22">
        <v>1</v>
      </c>
      <c r="AD449" s="22">
        <v>465</v>
      </c>
    </row>
    <row r="450" spans="1:34" s="22" customFormat="1">
      <c r="A450" s="20"/>
      <c r="B450" s="20"/>
      <c r="C450" s="20"/>
      <c r="D450" s="20"/>
      <c r="E450" s="20"/>
      <c r="F450" s="20"/>
      <c r="G450" s="20"/>
      <c r="H450" s="14"/>
      <c r="I450" s="14"/>
      <c r="J450" s="20"/>
      <c r="K450" s="20"/>
      <c r="L450" s="20"/>
      <c r="M450" s="20"/>
      <c r="N450" s="20"/>
      <c r="O450" s="20"/>
      <c r="P450" s="21"/>
      <c r="Q450" s="21"/>
      <c r="R450" s="21"/>
    </row>
    <row r="451" spans="1:34" s="2" customFormat="1">
      <c r="A451" s="96" t="s">
        <v>1624</v>
      </c>
      <c r="B451" s="9"/>
      <c r="C451" s="9"/>
      <c r="D451" s="9"/>
      <c r="E451" s="9"/>
      <c r="F451" s="9"/>
      <c r="G451" s="9"/>
      <c r="H451" s="10"/>
      <c r="I451" s="10"/>
      <c r="J451" s="9"/>
      <c r="K451" s="9"/>
      <c r="L451" s="9"/>
      <c r="M451" s="76"/>
      <c r="N451" s="76"/>
      <c r="O451" s="76"/>
      <c r="P451" s="76"/>
      <c r="Q451" s="76"/>
      <c r="R451" s="76"/>
      <c r="S451" s="76"/>
      <c r="T451" s="76"/>
      <c r="U451" s="76"/>
      <c r="V451" s="76"/>
      <c r="W451" s="76"/>
      <c r="X451" s="76"/>
      <c r="Y451" s="76"/>
      <c r="Z451" s="76"/>
      <c r="AA451" s="76"/>
      <c r="AB451" s="76"/>
      <c r="AC451" s="77"/>
      <c r="AD451" s="9"/>
      <c r="AE451" s="9"/>
      <c r="AF451" s="1"/>
      <c r="AG451" s="1"/>
      <c r="AH451" s="1"/>
    </row>
    <row r="452" spans="1:34" s="2" customFormat="1">
      <c r="A452" s="3" t="s">
        <v>1623</v>
      </c>
      <c r="B452" s="9"/>
      <c r="C452" s="9"/>
      <c r="D452" s="9"/>
      <c r="E452" s="9"/>
      <c r="F452" s="9"/>
      <c r="G452" s="9"/>
      <c r="H452" s="10"/>
      <c r="I452" s="10"/>
      <c r="J452" s="9"/>
      <c r="K452" s="9"/>
      <c r="L452" s="9"/>
      <c r="M452" s="76"/>
      <c r="N452" s="76"/>
      <c r="O452" s="76"/>
      <c r="P452" s="76"/>
      <c r="Q452" s="76"/>
      <c r="R452" s="76"/>
      <c r="S452" s="76"/>
      <c r="T452" s="76"/>
      <c r="U452" s="76"/>
      <c r="V452" s="76"/>
      <c r="W452" s="76"/>
      <c r="X452" s="76"/>
      <c r="Y452" s="76"/>
      <c r="Z452" s="76"/>
      <c r="AA452" s="76"/>
      <c r="AB452" s="76"/>
      <c r="AC452" s="77"/>
      <c r="AD452" s="9"/>
      <c r="AE452" s="9"/>
      <c r="AF452" s="1"/>
      <c r="AG452" s="1"/>
      <c r="AH452" s="1"/>
    </row>
    <row r="453" spans="1:34" s="2" customFormat="1">
      <c r="A453" s="3"/>
      <c r="B453" s="9"/>
      <c r="C453" s="9"/>
      <c r="D453" s="9"/>
      <c r="E453" s="9"/>
      <c r="F453" s="9"/>
      <c r="G453" s="9"/>
      <c r="H453" s="10"/>
      <c r="I453" s="10"/>
      <c r="J453" s="9"/>
      <c r="K453" s="9"/>
      <c r="L453" s="9"/>
      <c r="M453" s="76"/>
      <c r="N453" s="76"/>
      <c r="O453" s="76"/>
      <c r="P453" s="76"/>
      <c r="Q453" s="76"/>
      <c r="R453" s="76"/>
      <c r="S453" s="76"/>
      <c r="T453" s="76"/>
      <c r="U453" s="76"/>
      <c r="V453" s="76"/>
      <c r="W453" s="76"/>
      <c r="X453" s="76"/>
      <c r="Y453" s="76"/>
      <c r="Z453" s="76"/>
      <c r="AA453" s="76"/>
      <c r="AB453" s="76"/>
      <c r="AC453" s="77"/>
      <c r="AD453" s="9"/>
      <c r="AE453" s="9"/>
      <c r="AF453" s="1"/>
      <c r="AG453" s="1"/>
      <c r="AH453" s="1"/>
    </row>
    <row r="454" spans="1:34" s="2" customFormat="1">
      <c r="A454" s="3" t="s">
        <v>1625</v>
      </c>
      <c r="B454" s="9">
        <v>161.63122332973251</v>
      </c>
      <c r="C454" s="9">
        <v>89.479183466893147</v>
      </c>
      <c r="D454" s="9">
        <v>76.726447658221232</v>
      </c>
      <c r="E454" s="9">
        <v>66.946856330386836</v>
      </c>
      <c r="F454" s="9">
        <v>55.494004561870142</v>
      </c>
      <c r="G454" s="9">
        <v>12.950686717264061</v>
      </c>
      <c r="H454" s="10">
        <v>12.031016333321759</v>
      </c>
      <c r="I454" s="10">
        <v>9.4158346806217175</v>
      </c>
      <c r="J454" s="9">
        <v>0.15191155638339129</v>
      </c>
      <c r="K454" s="9">
        <v>2.3807836863553828</v>
      </c>
      <c r="L454" s="9">
        <v>0.95972370506863347</v>
      </c>
      <c r="M454" s="76">
        <v>0.92111655047291463</v>
      </c>
      <c r="N454" s="76">
        <v>0.83349533403270237</v>
      </c>
      <c r="O454" s="76">
        <v>0.82153242482061017</v>
      </c>
      <c r="P454" s="76">
        <v>0.80905695025589608</v>
      </c>
      <c r="Q454" s="76">
        <v>0.77907187712749992</v>
      </c>
      <c r="R454" s="76">
        <v>0.72311072416443101</v>
      </c>
      <c r="S454" s="76">
        <v>0.71744504642741114</v>
      </c>
      <c r="T454" s="76">
        <v>0.71076339093787233</v>
      </c>
      <c r="U454" s="76">
        <v>0.6519373637717546</v>
      </c>
      <c r="V454" s="76">
        <v>0.54654111313882392</v>
      </c>
      <c r="W454" s="76">
        <v>0.49911051211582375</v>
      </c>
      <c r="X454" s="76">
        <v>0.47253949035400022</v>
      </c>
      <c r="Y454" s="76">
        <v>0.42947484778101375</v>
      </c>
      <c r="Z454" s="76">
        <v>0.41830824545603112</v>
      </c>
      <c r="AA454" s="76">
        <v>0.40367267404812346</v>
      </c>
      <c r="AB454" s="76">
        <v>0.39050157507627914</v>
      </c>
      <c r="AC454" s="77">
        <v>13.832327973881156</v>
      </c>
      <c r="AD454" s="9"/>
      <c r="AE454" s="9"/>
      <c r="AF454" s="1"/>
      <c r="AG454" s="1"/>
      <c r="AH454" s="1"/>
    </row>
    <row r="455" spans="1:34" s="2" customFormat="1">
      <c r="A455" s="100" t="s">
        <v>38</v>
      </c>
      <c r="B455" s="20">
        <v>161</v>
      </c>
      <c r="C455" s="20">
        <v>89</v>
      </c>
      <c r="D455" s="20">
        <v>76</v>
      </c>
      <c r="E455" s="20">
        <v>66</v>
      </c>
      <c r="F455" s="20">
        <v>55</v>
      </c>
      <c r="G455" s="20">
        <v>12</v>
      </c>
      <c r="H455" s="14">
        <v>12</v>
      </c>
      <c r="I455" s="14">
        <v>9</v>
      </c>
      <c r="J455" s="20"/>
      <c r="K455" s="20">
        <v>2</v>
      </c>
      <c r="L455" s="20"/>
      <c r="M455" s="75"/>
      <c r="N455" s="75"/>
      <c r="O455" s="75"/>
      <c r="P455" s="75"/>
      <c r="Q455" s="75"/>
      <c r="R455" s="75"/>
      <c r="S455" s="75"/>
      <c r="T455" s="75"/>
      <c r="U455" s="75"/>
      <c r="V455" s="75"/>
      <c r="W455" s="75"/>
      <c r="X455" s="75"/>
      <c r="Y455" s="75"/>
      <c r="Z455" s="75"/>
      <c r="AA455" s="75"/>
      <c r="AB455" s="75"/>
      <c r="AC455" s="94"/>
      <c r="AD455" s="20">
        <f>SUM(B455:AC455)</f>
        <v>482</v>
      </c>
      <c r="AE455" s="9"/>
      <c r="AF455" s="1"/>
      <c r="AG455" s="1"/>
      <c r="AH455" s="1"/>
    </row>
    <row r="456" spans="1:34" s="2" customFormat="1">
      <c r="A456" s="100" t="s">
        <v>38</v>
      </c>
      <c r="B456" s="20">
        <v>1</v>
      </c>
      <c r="C456" s="20">
        <v>1</v>
      </c>
      <c r="D456" s="20">
        <v>1</v>
      </c>
      <c r="E456" s="20">
        <v>1</v>
      </c>
      <c r="F456" s="20">
        <v>1</v>
      </c>
      <c r="G456" s="20">
        <v>1</v>
      </c>
      <c r="H456" s="14"/>
      <c r="I456" s="14"/>
      <c r="J456" s="20"/>
      <c r="K456" s="20"/>
      <c r="L456" s="20">
        <v>1</v>
      </c>
      <c r="M456" s="75">
        <v>1</v>
      </c>
      <c r="N456" s="75">
        <v>1</v>
      </c>
      <c r="O456" s="75">
        <v>1</v>
      </c>
      <c r="P456" s="75">
        <v>1</v>
      </c>
      <c r="Q456" s="75">
        <v>1</v>
      </c>
      <c r="R456" s="75">
        <v>1</v>
      </c>
      <c r="S456" s="75">
        <v>1</v>
      </c>
      <c r="T456" s="75">
        <v>1</v>
      </c>
      <c r="U456" s="75">
        <v>1</v>
      </c>
      <c r="V456" s="75">
        <v>1</v>
      </c>
      <c r="W456" s="75">
        <v>1</v>
      </c>
      <c r="X456" s="75">
        <v>1</v>
      </c>
      <c r="Y456" s="75">
        <v>1</v>
      </c>
      <c r="Z456" s="75"/>
      <c r="AA456" s="75"/>
      <c r="AB456" s="75"/>
      <c r="AC456" s="94"/>
      <c r="AD456" s="20">
        <f>SUM(B456:AC456)</f>
        <v>20</v>
      </c>
      <c r="AE456" s="9"/>
      <c r="AF456" s="1"/>
      <c r="AG456" s="1"/>
      <c r="AH456" s="1"/>
    </row>
    <row r="457" spans="1:34" s="2" customFormat="1">
      <c r="A457" s="3" t="s">
        <v>1622</v>
      </c>
      <c r="B457" s="20">
        <f t="shared" ref="B457:I457" si="47">SUM(B455:B456)</f>
        <v>162</v>
      </c>
      <c r="C457" s="20">
        <f t="shared" si="47"/>
        <v>90</v>
      </c>
      <c r="D457" s="20">
        <f t="shared" si="47"/>
        <v>77</v>
      </c>
      <c r="E457" s="20">
        <f t="shared" si="47"/>
        <v>67</v>
      </c>
      <c r="F457" s="20">
        <f t="shared" si="47"/>
        <v>56</v>
      </c>
      <c r="G457" s="20">
        <f t="shared" si="47"/>
        <v>13</v>
      </c>
      <c r="H457" s="14">
        <f t="shared" si="47"/>
        <v>12</v>
      </c>
      <c r="I457" s="14">
        <f t="shared" si="47"/>
        <v>9</v>
      </c>
      <c r="J457" s="20"/>
      <c r="K457" s="20">
        <f t="shared" ref="K457:Y457" si="48">SUM(K455:K456)</f>
        <v>2</v>
      </c>
      <c r="L457" s="20">
        <f t="shared" si="48"/>
        <v>1</v>
      </c>
      <c r="M457" s="75">
        <f t="shared" si="48"/>
        <v>1</v>
      </c>
      <c r="N457" s="75">
        <f t="shared" si="48"/>
        <v>1</v>
      </c>
      <c r="O457" s="75">
        <f t="shared" si="48"/>
        <v>1</v>
      </c>
      <c r="P457" s="75">
        <f t="shared" si="48"/>
        <v>1</v>
      </c>
      <c r="Q457" s="75">
        <f t="shared" si="48"/>
        <v>1</v>
      </c>
      <c r="R457" s="75">
        <f t="shared" si="48"/>
        <v>1</v>
      </c>
      <c r="S457" s="75">
        <f t="shared" si="48"/>
        <v>1</v>
      </c>
      <c r="T457" s="75">
        <f t="shared" si="48"/>
        <v>1</v>
      </c>
      <c r="U457" s="75">
        <f t="shared" si="48"/>
        <v>1</v>
      </c>
      <c r="V457" s="75">
        <f t="shared" si="48"/>
        <v>1</v>
      </c>
      <c r="W457" s="75">
        <f t="shared" si="48"/>
        <v>1</v>
      </c>
      <c r="X457" s="75">
        <f t="shared" si="48"/>
        <v>1</v>
      </c>
      <c r="Y457" s="75">
        <f t="shared" si="48"/>
        <v>1</v>
      </c>
      <c r="Z457" s="75"/>
      <c r="AA457" s="75"/>
      <c r="AB457" s="75"/>
      <c r="AC457" s="94"/>
      <c r="AD457" s="20">
        <f>SUM(B457:AC457)</f>
        <v>502</v>
      </c>
      <c r="AE457" s="9"/>
      <c r="AF457" s="1"/>
      <c r="AG457" s="1"/>
      <c r="AH457" s="1"/>
    </row>
    <row r="458" spans="1:34" s="2" customFormat="1">
      <c r="A458" s="3"/>
      <c r="B458" s="9"/>
      <c r="C458" s="9"/>
      <c r="D458" s="9"/>
      <c r="E458" s="9"/>
      <c r="F458" s="9"/>
      <c r="G458" s="9"/>
      <c r="H458" s="10"/>
      <c r="I458" s="10"/>
      <c r="J458" s="9"/>
      <c r="K458" s="9"/>
      <c r="L458" s="9"/>
      <c r="M458" s="76"/>
      <c r="N458" s="76"/>
      <c r="O458" s="76"/>
      <c r="P458" s="76"/>
      <c r="Q458" s="76"/>
      <c r="R458" s="76"/>
      <c r="S458" s="76"/>
      <c r="T458" s="76"/>
      <c r="U458" s="76"/>
      <c r="V458" s="76"/>
      <c r="W458" s="76"/>
      <c r="X458" s="76"/>
      <c r="Y458" s="76"/>
      <c r="Z458" s="76"/>
      <c r="AA458" s="76"/>
      <c r="AB458" s="76"/>
      <c r="AC458" s="77"/>
      <c r="AD458" s="9"/>
      <c r="AE458" s="9"/>
      <c r="AF458" s="1"/>
      <c r="AG458" s="1"/>
      <c r="AH458" s="1"/>
    </row>
    <row r="459" spans="1:34" s="2" customFormat="1">
      <c r="A459" s="3"/>
      <c r="B459" s="9"/>
      <c r="C459" s="9"/>
      <c r="D459" s="9"/>
      <c r="E459" s="9"/>
      <c r="F459" s="9"/>
      <c r="G459" s="9"/>
      <c r="H459" s="10"/>
      <c r="I459" s="10"/>
      <c r="J459" s="9"/>
      <c r="K459" s="9"/>
      <c r="L459" s="9"/>
      <c r="M459" s="76"/>
      <c r="N459" s="76"/>
      <c r="O459" s="76"/>
      <c r="P459" s="76"/>
      <c r="Q459" s="76"/>
      <c r="R459" s="76"/>
      <c r="S459" s="76"/>
      <c r="T459" s="76"/>
      <c r="U459" s="76"/>
      <c r="V459" s="76"/>
      <c r="W459" s="76"/>
      <c r="X459" s="76"/>
      <c r="Y459" s="76"/>
      <c r="Z459" s="76"/>
      <c r="AA459" s="76"/>
      <c r="AB459" s="76"/>
      <c r="AC459" s="77"/>
      <c r="AD459" s="9"/>
      <c r="AE459" s="9"/>
      <c r="AF459" s="1"/>
      <c r="AG459" s="1"/>
      <c r="AH459" s="1"/>
    </row>
    <row r="460" spans="1:34">
      <c r="A460" s="16"/>
      <c r="B460" s="16" t="s">
        <v>30</v>
      </c>
      <c r="C460" s="16" t="s">
        <v>4</v>
      </c>
      <c r="D460" s="16" t="s">
        <v>31</v>
      </c>
      <c r="E460" s="16" t="s">
        <v>6</v>
      </c>
      <c r="F460" s="16" t="s">
        <v>32</v>
      </c>
      <c r="G460" s="16" t="s">
        <v>33</v>
      </c>
      <c r="H460" s="16" t="s">
        <v>34</v>
      </c>
      <c r="I460" s="16" t="s">
        <v>10</v>
      </c>
      <c r="J460" s="16" t="s">
        <v>35</v>
      </c>
      <c r="K460" s="16" t="s">
        <v>36</v>
      </c>
      <c r="L460" s="16" t="s">
        <v>37</v>
      </c>
      <c r="M460" s="16" t="s">
        <v>123</v>
      </c>
      <c r="N460" s="74"/>
      <c r="O460" s="74"/>
    </row>
    <row r="461" spans="1:34" s="75" customFormat="1">
      <c r="A461" s="12" t="s">
        <v>17</v>
      </c>
      <c r="B461" s="75">
        <v>6</v>
      </c>
      <c r="C461" s="75">
        <v>5</v>
      </c>
      <c r="D461" s="75">
        <v>2</v>
      </c>
      <c r="E461" s="75">
        <v>3</v>
      </c>
      <c r="F461" s="75">
        <v>2</v>
      </c>
      <c r="H461" s="75">
        <v>1</v>
      </c>
      <c r="L461" s="75">
        <v>1</v>
      </c>
      <c r="N461" s="75">
        <f t="shared" ref="N461:N472" si="49">SUM(B461:M461)</f>
        <v>20</v>
      </c>
    </row>
    <row r="462" spans="1:34" s="75" customFormat="1">
      <c r="A462" s="12" t="s">
        <v>18</v>
      </c>
      <c r="B462" s="75">
        <v>11</v>
      </c>
      <c r="C462" s="75">
        <v>7</v>
      </c>
      <c r="D462" s="75">
        <v>4</v>
      </c>
      <c r="E462" s="75">
        <v>4</v>
      </c>
      <c r="F462" s="75">
        <v>3</v>
      </c>
      <c r="G462" s="75">
        <v>1</v>
      </c>
      <c r="H462" s="75">
        <v>1</v>
      </c>
      <c r="I462" s="75">
        <v>1</v>
      </c>
      <c r="M462" s="75">
        <v>1</v>
      </c>
      <c r="N462" s="75">
        <f t="shared" si="49"/>
        <v>33</v>
      </c>
    </row>
    <row r="463" spans="1:34" s="75" customFormat="1">
      <c r="A463" s="12" t="s">
        <v>19</v>
      </c>
      <c r="B463" s="75">
        <v>17</v>
      </c>
      <c r="C463" s="75">
        <v>9</v>
      </c>
      <c r="D463" s="75">
        <v>7</v>
      </c>
      <c r="E463" s="75">
        <v>7</v>
      </c>
      <c r="F463" s="75">
        <v>6</v>
      </c>
      <c r="G463" s="75">
        <v>1</v>
      </c>
      <c r="H463" s="75">
        <v>1</v>
      </c>
      <c r="I463" s="75">
        <v>1</v>
      </c>
      <c r="M463" s="75">
        <v>3</v>
      </c>
      <c r="N463" s="75">
        <f t="shared" si="49"/>
        <v>52</v>
      </c>
    </row>
    <row r="464" spans="1:34" s="75" customFormat="1">
      <c r="A464" s="12" t="s">
        <v>20</v>
      </c>
      <c r="B464" s="75">
        <v>19</v>
      </c>
      <c r="C464" s="75">
        <v>10</v>
      </c>
      <c r="D464" s="75">
        <v>9</v>
      </c>
      <c r="E464" s="75">
        <v>7</v>
      </c>
      <c r="F464" s="75">
        <v>7</v>
      </c>
      <c r="G464" s="75">
        <v>2</v>
      </c>
      <c r="H464" s="75">
        <v>1</v>
      </c>
      <c r="I464" s="75">
        <v>2</v>
      </c>
      <c r="M464" s="75">
        <v>2</v>
      </c>
      <c r="N464" s="75">
        <f t="shared" si="49"/>
        <v>59</v>
      </c>
    </row>
    <row r="465" spans="1:34" s="75" customFormat="1">
      <c r="A465" s="12" t="s">
        <v>21</v>
      </c>
      <c r="B465" s="75">
        <v>16</v>
      </c>
      <c r="C465" s="75">
        <v>8</v>
      </c>
      <c r="D465" s="75">
        <v>7</v>
      </c>
      <c r="E465" s="75">
        <v>6</v>
      </c>
      <c r="F465" s="75">
        <v>8</v>
      </c>
      <c r="G465" s="75">
        <v>2</v>
      </c>
      <c r="H465" s="75">
        <v>1</v>
      </c>
      <c r="I465" s="75">
        <v>1</v>
      </c>
      <c r="N465" s="75">
        <f t="shared" si="49"/>
        <v>49</v>
      </c>
    </row>
    <row r="466" spans="1:34" s="75" customFormat="1">
      <c r="A466" s="12" t="s">
        <v>22</v>
      </c>
      <c r="B466" s="75">
        <v>10</v>
      </c>
      <c r="C466" s="75">
        <v>6</v>
      </c>
      <c r="D466" s="75">
        <v>3</v>
      </c>
      <c r="E466" s="75">
        <v>3</v>
      </c>
      <c r="F466" s="75">
        <v>3</v>
      </c>
      <c r="H466" s="75">
        <v>1</v>
      </c>
      <c r="I466" s="75">
        <v>1</v>
      </c>
      <c r="N466" s="75">
        <f t="shared" si="49"/>
        <v>27</v>
      </c>
    </row>
    <row r="467" spans="1:34" s="75" customFormat="1">
      <c r="A467" s="12" t="s">
        <v>23</v>
      </c>
      <c r="B467" s="75">
        <v>18</v>
      </c>
      <c r="C467" s="75">
        <v>13</v>
      </c>
      <c r="D467" s="75">
        <v>8</v>
      </c>
      <c r="E467" s="75">
        <v>7</v>
      </c>
      <c r="F467" s="75">
        <v>5</v>
      </c>
      <c r="G467" s="75">
        <v>1</v>
      </c>
      <c r="H467" s="75">
        <v>1</v>
      </c>
      <c r="I467" s="75">
        <v>1</v>
      </c>
      <c r="M467" s="75">
        <v>1</v>
      </c>
      <c r="N467" s="75">
        <f t="shared" si="49"/>
        <v>55</v>
      </c>
    </row>
    <row r="468" spans="1:34" s="75" customFormat="1">
      <c r="A468" s="12" t="s">
        <v>24</v>
      </c>
      <c r="B468" s="75">
        <v>22</v>
      </c>
      <c r="C468" s="75">
        <v>9</v>
      </c>
      <c r="D468" s="75">
        <v>19</v>
      </c>
      <c r="E468" s="75">
        <v>11</v>
      </c>
      <c r="F468" s="75">
        <v>10</v>
      </c>
      <c r="G468" s="75">
        <v>2</v>
      </c>
      <c r="H468" s="75">
        <v>1</v>
      </c>
      <c r="I468" s="75">
        <v>1</v>
      </c>
      <c r="M468" s="75">
        <v>1</v>
      </c>
      <c r="N468" s="75">
        <f t="shared" si="49"/>
        <v>76</v>
      </c>
    </row>
    <row r="469" spans="1:34" s="75" customFormat="1">
      <c r="A469" s="12" t="s">
        <v>25</v>
      </c>
      <c r="B469" s="75">
        <v>10</v>
      </c>
      <c r="C469" s="75">
        <v>5</v>
      </c>
      <c r="D469" s="75">
        <v>3</v>
      </c>
      <c r="E469" s="75">
        <v>4</v>
      </c>
      <c r="F469" s="75">
        <v>2</v>
      </c>
      <c r="G469" s="75">
        <v>1</v>
      </c>
      <c r="H469" s="75">
        <v>1</v>
      </c>
      <c r="M469" s="75">
        <v>1</v>
      </c>
      <c r="N469" s="75">
        <f t="shared" si="49"/>
        <v>27</v>
      </c>
    </row>
    <row r="470" spans="1:34" s="75" customFormat="1">
      <c r="A470" s="12" t="s">
        <v>26</v>
      </c>
      <c r="B470" s="75">
        <v>5</v>
      </c>
      <c r="C470" s="75">
        <v>3</v>
      </c>
      <c r="D470" s="75">
        <v>2</v>
      </c>
      <c r="E470" s="75">
        <v>2</v>
      </c>
      <c r="F470" s="75">
        <v>1</v>
      </c>
      <c r="G470" s="75">
        <v>1</v>
      </c>
      <c r="N470" s="75">
        <f t="shared" si="49"/>
        <v>14</v>
      </c>
    </row>
    <row r="471" spans="1:34" s="75" customFormat="1">
      <c r="A471" s="12" t="s">
        <v>27</v>
      </c>
      <c r="B471" s="75">
        <v>17</v>
      </c>
      <c r="C471" s="75">
        <v>8</v>
      </c>
      <c r="D471" s="75">
        <v>7</v>
      </c>
      <c r="E471" s="75">
        <v>9</v>
      </c>
      <c r="F471" s="75">
        <v>5</v>
      </c>
      <c r="G471" s="75">
        <v>1</v>
      </c>
      <c r="H471" s="75">
        <v>3</v>
      </c>
      <c r="I471" s="75">
        <v>1</v>
      </c>
      <c r="M471" s="75">
        <v>2</v>
      </c>
      <c r="N471" s="75">
        <f t="shared" si="49"/>
        <v>53</v>
      </c>
    </row>
    <row r="472" spans="1:34" s="75" customFormat="1">
      <c r="A472" s="16" t="s">
        <v>119</v>
      </c>
      <c r="B472" s="75">
        <f t="shared" ref="B472:I472" si="50">SUM(B461:B471)</f>
        <v>151</v>
      </c>
      <c r="C472" s="75">
        <f t="shared" si="50"/>
        <v>83</v>
      </c>
      <c r="D472" s="75">
        <f t="shared" si="50"/>
        <v>71</v>
      </c>
      <c r="E472" s="75">
        <f t="shared" si="50"/>
        <v>63</v>
      </c>
      <c r="F472" s="75">
        <f t="shared" si="50"/>
        <v>52</v>
      </c>
      <c r="G472" s="75">
        <f t="shared" si="50"/>
        <v>12</v>
      </c>
      <c r="H472" s="75">
        <f t="shared" si="50"/>
        <v>12</v>
      </c>
      <c r="I472" s="75">
        <f t="shared" si="50"/>
        <v>9</v>
      </c>
      <c r="L472" s="75">
        <f>SUM(L461:L471)</f>
        <v>1</v>
      </c>
      <c r="M472" s="75">
        <f>SUM(M461:M471)</f>
        <v>11</v>
      </c>
      <c r="N472" s="75">
        <f t="shared" si="49"/>
        <v>465</v>
      </c>
    </row>
    <row r="473" spans="1:34" s="75" customFormat="1">
      <c r="A473" s="16"/>
    </row>
    <row r="474" spans="1:34" s="75" customFormat="1">
      <c r="A474" s="5" t="s">
        <v>28</v>
      </c>
      <c r="B474" s="75">
        <v>150</v>
      </c>
      <c r="C474" s="75">
        <v>83</v>
      </c>
      <c r="D474" s="75">
        <v>71</v>
      </c>
      <c r="E474" s="99">
        <v>62</v>
      </c>
      <c r="F474" s="75">
        <v>52</v>
      </c>
      <c r="G474" s="75">
        <v>12</v>
      </c>
      <c r="H474" s="75">
        <v>11</v>
      </c>
      <c r="I474" s="75">
        <v>9</v>
      </c>
      <c r="K474" s="75">
        <v>2</v>
      </c>
      <c r="L474" s="75">
        <v>1</v>
      </c>
      <c r="M474" s="75">
        <v>12</v>
      </c>
      <c r="N474" s="75">
        <f>SUM(B474:M474)</f>
        <v>465</v>
      </c>
    </row>
    <row r="477" spans="1:34" s="4" customFormat="1">
      <c r="A477" s="4" t="s">
        <v>1620</v>
      </c>
      <c r="B477" s="4">
        <v>6</v>
      </c>
      <c r="C477" s="4">
        <v>5</v>
      </c>
      <c r="D477" s="4">
        <v>1</v>
      </c>
      <c r="E477" s="4">
        <v>5</v>
      </c>
      <c r="F477" s="4">
        <v>0</v>
      </c>
      <c r="G477" s="4">
        <v>-4</v>
      </c>
      <c r="H477" s="4">
        <v>-4</v>
      </c>
      <c r="I477" s="4">
        <v>-4</v>
      </c>
      <c r="K477" s="4">
        <v>-2</v>
      </c>
      <c r="L477" s="4">
        <v>0</v>
      </c>
      <c r="M477" s="4">
        <v>-3</v>
      </c>
      <c r="P477"/>
      <c r="Q477"/>
      <c r="R477"/>
      <c r="S477"/>
      <c r="T477"/>
      <c r="U477"/>
      <c r="V477"/>
      <c r="W477"/>
      <c r="X477"/>
      <c r="Y477"/>
      <c r="Z477"/>
      <c r="AA477"/>
      <c r="AB477"/>
      <c r="AC477"/>
      <c r="AD477"/>
      <c r="AE477"/>
      <c r="AF477"/>
      <c r="AG477"/>
      <c r="AH477"/>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22</vt:i4>
      </vt:variant>
      <vt:variant>
        <vt:lpstr>名前付き一覧</vt:lpstr>
      </vt:variant>
      <vt:variant>
        <vt:i4>6</vt:i4>
      </vt:variant>
    </vt:vector>
  </HeadingPairs>
  <TitlesOfParts>
    <vt:vector size="28" baseType="lpstr">
      <vt:lpstr>まとめ</vt:lpstr>
      <vt:lpstr>15年国勢調査・区割り</vt:lpstr>
      <vt:lpstr>14年選挙区結果</vt:lpstr>
      <vt:lpstr>政党比例区得票数・無所属小選挙区得票数</vt:lpstr>
      <vt:lpstr>ドント式（定数465、11ブロック）</vt:lpstr>
      <vt:lpstr>サンラグ式（定数465、11ブロック）</vt:lpstr>
      <vt:lpstr>ヘア基数最大剰余法（定数465、11ブロック）</vt:lpstr>
      <vt:lpstr>11ブロック別得票数</vt:lpstr>
      <vt:lpstr>ヘア基数最大剰余法（定数465、47都道府県）</vt:lpstr>
      <vt:lpstr>ヘア基数最大剰余法（定数465、19ブロック）</vt:lpstr>
      <vt:lpstr>19ブロック別得票数</vt:lpstr>
      <vt:lpstr>ヘア基数最大剰余法（定数465、26ブロック）</vt:lpstr>
      <vt:lpstr>26ブロック別得票数</vt:lpstr>
      <vt:lpstr>ヘア基数最大剰余法（定数465、37ブロック）</vt:lpstr>
      <vt:lpstr>37ブロック別得票数</vt:lpstr>
      <vt:lpstr>ヘア基数最大剰余法（定数598、47都道府県）</vt:lpstr>
      <vt:lpstr>16年選挙区結果</vt:lpstr>
      <vt:lpstr>整形</vt:lpstr>
      <vt:lpstr>党派別</vt:lpstr>
      <vt:lpstr>16年政党比例区得票数・無所属選挙区得票数</vt:lpstr>
      <vt:lpstr>16年19ブロック別得票数</vt:lpstr>
      <vt:lpstr>参院19ブロック式最大剰余法</vt:lpstr>
      <vt:lpstr>'16年19ブロック別得票数'!Print_Area</vt:lpstr>
      <vt:lpstr>'16年政党比例区得票数・無所属選挙区得票数'!Print_Area</vt:lpstr>
      <vt:lpstr>参院19ブロック式最大剰余法!Print_Area</vt:lpstr>
      <vt:lpstr>'16年19ブロック別得票数'!Print_Titles</vt:lpstr>
      <vt:lpstr>'16年政党比例区得票数・無所属選挙区得票数'!Print_Titles</vt:lpstr>
      <vt:lpstr>参院19ブロック式最大剰余法!Print_Titles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 Mitsumasa</dc:creator>
  <cp:lastModifiedBy>Yang Tomy</cp:lastModifiedBy>
  <cp:lastPrinted>2018-06-03T17:02:48Z</cp:lastPrinted>
  <dcterms:created xsi:type="dcterms:W3CDTF">2016-12-03T08:55:08Z</dcterms:created>
  <dcterms:modified xsi:type="dcterms:W3CDTF">2018-06-03T17:04:04Z</dcterms:modified>
</cp:coreProperties>
</file>